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<sst xmlns="http://schemas.openxmlformats.org/spreadsheetml/2006/main" count="68" uniqueCount="61">
  <si>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 xml:space="preserve">            250</t>
  </si>
  <si>
    <t>Š</t>
  </si>
  <si>
    <t>D</t>
  </si>
  <si>
    <t>C</t>
  </si>
  <si>
    <t>A</t>
  </si>
  <si>
    <t xml:space="preserve"> V</t>
  </si>
  <si>
    <t>F</t>
  </si>
  <si>
    <t>E</t>
  </si>
  <si>
    <t>- přívod venkovního vzduchu</t>
  </si>
  <si>
    <t>B</t>
  </si>
  <si>
    <t>- přívod odváděného vzduchu</t>
  </si>
  <si>
    <t>- výfuk upraveného vzduchu</t>
  </si>
  <si>
    <t>- výfuk odpadního vzduchu</t>
  </si>
  <si>
    <t xml:space="preserve"> Filtrace, předehřev (elektro nebo vodní), ohřev tepelným</t>
  </si>
  <si>
    <t xml:space="preserve"> čerpadlem, chlazení, ventilace</t>
  </si>
  <si>
    <t xml:space="preserve"> V režimu topení směšování s oběhovým vzduchem</t>
  </si>
  <si>
    <t>L</t>
  </si>
  <si>
    <r>
      <t xml:space="preserve"> Kompaktní nebo sestavné provedení </t>
    </r>
    <r>
      <rPr>
        <b/>
        <sz val="10"/>
        <rFont val="Arial CE"/>
        <family val="2"/>
      </rPr>
      <t>*</t>
    </r>
  </si>
  <si>
    <t xml:space="preserve"> Samostatný odvod vzduchu, nevhodného ke směšování</t>
  </si>
  <si>
    <r>
      <t xml:space="preserve">Klimatizační jednotka přívod-odtah s tepelným čerpadlem </t>
    </r>
    <r>
      <rPr>
        <b/>
        <sz val="12"/>
        <rFont val="Arial CE"/>
        <family val="2"/>
      </rPr>
      <t xml:space="preserve"> PO</t>
    </r>
    <r>
      <rPr>
        <sz val="12"/>
        <rFont val="Arial CE"/>
        <family val="2"/>
      </rPr>
      <t>(</t>
    </r>
    <r>
      <rPr>
        <b/>
        <sz val="12"/>
        <rFont val="Arial CE"/>
        <family val="2"/>
      </rPr>
      <t>TČ</t>
    </r>
    <r>
      <rPr>
        <sz val="12"/>
        <rFont val="Arial CE"/>
        <family val="2"/>
      </rPr>
      <t>)</t>
    </r>
  </si>
  <si>
    <t xml:space="preserve">        Velikost</t>
  </si>
  <si>
    <r>
      <t>V</t>
    </r>
    <r>
      <rPr>
        <sz val="8"/>
        <rFont val="Arial CE"/>
        <family val="2"/>
      </rPr>
      <t>max (m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>/h)</t>
    </r>
  </si>
  <si>
    <r>
      <t>Q</t>
    </r>
    <r>
      <rPr>
        <sz val="10"/>
        <rFont val="Arial CE"/>
        <family val="2"/>
      </rPr>
      <t>chl.(kW)</t>
    </r>
  </si>
  <si>
    <t>do 7</t>
  </si>
  <si>
    <t>do 10</t>
  </si>
  <si>
    <t>do 18</t>
  </si>
  <si>
    <t>do 26</t>
  </si>
  <si>
    <t>do 31</t>
  </si>
  <si>
    <t>do 40</t>
  </si>
  <si>
    <t>do 50</t>
  </si>
  <si>
    <t>do 63</t>
  </si>
  <si>
    <r>
      <t>Q</t>
    </r>
    <r>
      <rPr>
        <sz val="10"/>
        <rFont val="Arial CE"/>
        <family val="2"/>
      </rPr>
      <t>t.č.(kW)</t>
    </r>
  </si>
  <si>
    <t>do 6</t>
  </si>
  <si>
    <t>do 8</t>
  </si>
  <si>
    <t>do 16</t>
  </si>
  <si>
    <t>do 22</t>
  </si>
  <si>
    <t>do 27</t>
  </si>
  <si>
    <t>do 35</t>
  </si>
  <si>
    <t>do 44</t>
  </si>
  <si>
    <t>do 55</t>
  </si>
  <si>
    <r>
      <t xml:space="preserve"> </t>
    </r>
    <r>
      <rPr>
        <b/>
        <sz val="8"/>
        <rFont val="Arial CE"/>
        <family val="2"/>
      </rPr>
      <t>**</t>
    </r>
    <r>
      <rPr>
        <sz val="8"/>
        <rFont val="Arial CE"/>
        <family val="2"/>
      </rPr>
      <t xml:space="preserve">  Výkon tepelného čerpadla pří 50% směšování s venkovním </t>
    </r>
  </si>
  <si>
    <r>
      <t xml:space="preserve">Š </t>
    </r>
    <r>
      <rPr>
        <sz val="10"/>
        <rFont val="Arial CE"/>
        <family val="2"/>
      </rPr>
      <t>(mm)</t>
    </r>
  </si>
  <si>
    <t xml:space="preserve">      vzduchem -12°C </t>
  </si>
  <si>
    <r>
      <t xml:space="preserve">V </t>
    </r>
    <r>
      <rPr>
        <sz val="10"/>
        <rFont val="Arial CE"/>
        <family val="2"/>
      </rPr>
      <t>(mm)</t>
    </r>
  </si>
  <si>
    <r>
      <t>L</t>
    </r>
    <r>
      <rPr>
        <sz val="10"/>
        <rFont val="Arial CE"/>
        <family val="2"/>
      </rPr>
      <t xml:space="preserve"> (mm)</t>
    </r>
  </si>
  <si>
    <r>
      <t xml:space="preserve"> </t>
    </r>
    <r>
      <rPr>
        <b/>
        <sz val="10"/>
        <rFont val="Arial CE"/>
        <family val="2"/>
      </rPr>
      <t xml:space="preserve">***  </t>
    </r>
    <r>
      <rPr>
        <sz val="8"/>
        <rFont val="Arial CE"/>
        <family val="2"/>
      </rPr>
      <t xml:space="preserve">Délka jednotky </t>
    </r>
    <r>
      <rPr>
        <b/>
        <sz val="8"/>
        <rFont val="Arial CE"/>
        <family val="2"/>
      </rPr>
      <t>L</t>
    </r>
    <r>
      <rPr>
        <sz val="8"/>
        <rFont val="Arial CE"/>
        <family val="2"/>
      </rPr>
      <t xml:space="preserve"> - pro třídu filtrace G4</t>
    </r>
  </si>
  <si>
    <r>
      <t>A</t>
    </r>
    <r>
      <rPr>
        <sz val="10"/>
        <rFont val="Arial CE"/>
        <family val="2"/>
      </rPr>
      <t xml:space="preserve"> (mm)</t>
    </r>
  </si>
  <si>
    <r>
      <t>B</t>
    </r>
    <r>
      <rPr>
        <sz val="10"/>
        <rFont val="Arial CE"/>
        <family val="2"/>
      </rPr>
      <t xml:space="preserve"> (mm)</t>
    </r>
  </si>
  <si>
    <r>
      <t>C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D</t>
    </r>
    <r>
      <rPr>
        <sz val="10"/>
        <rFont val="Arial CE"/>
        <family val="2"/>
      </rPr>
      <t xml:space="preserve"> (mm)</t>
    </r>
  </si>
  <si>
    <t>225x225</t>
  </si>
  <si>
    <t>250x250</t>
  </si>
  <si>
    <t>315x315</t>
  </si>
  <si>
    <t>355x355</t>
  </si>
  <si>
    <t>400x400</t>
  </si>
  <si>
    <t>450x450</t>
  </si>
  <si>
    <t>500x500</t>
  </si>
  <si>
    <t>560x560</t>
  </si>
  <si>
    <r>
      <t>E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F</t>
    </r>
    <r>
      <rPr>
        <sz val="10"/>
        <rFont val="Arial CE"/>
        <family val="2"/>
      </rPr>
      <t xml:space="preserve"> (mm)</t>
    </r>
  </si>
  <si>
    <t>280x280</t>
  </si>
  <si>
    <t>630x630</t>
  </si>
  <si>
    <r>
      <t>*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 xml:space="preserve"> Od velikostí </t>
    </r>
    <r>
      <rPr>
        <b/>
        <sz val="8"/>
        <rFont val="Arial CE"/>
        <family val="2"/>
      </rPr>
      <t xml:space="preserve">8000 </t>
    </r>
    <r>
      <rPr>
        <sz val="8"/>
        <rFont val="Arial CE"/>
        <family val="2"/>
      </rPr>
      <t>doporučeno sestavné provedení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</si>
</sst>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0" fillId="0" borderId="10" xfId="0" applyBorder="1" applyAlignment="1">
      <alignment/>
    </xf>
    <xf numFmtId="165" fontId="19" fillId="0" borderId="11" xfId="0" applyNumberFormat="1" applyFont="1" applyBorder="1" applyAlignment="1">
      <alignment/>
    </xf>
    <xf numFmtId="164" fontId="0" fillId="0" borderId="11" xfId="0" applyBorder="1" applyAlignment="1">
      <alignment/>
    </xf>
    <xf numFmtId="164" fontId="20" fillId="0" borderId="11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0" fillId="0" borderId="14" xfId="0" applyBorder="1" applyAlignment="1">
      <alignment/>
    </xf>
    <xf numFmtId="164" fontId="20" fillId="0" borderId="0" xfId="0" applyFont="1" applyBorder="1" applyAlignment="1">
      <alignment horizontal="left" textRotation="90"/>
    </xf>
    <xf numFmtId="164" fontId="20" fillId="0" borderId="0" xfId="0" applyFont="1" applyBorder="1" applyAlignment="1">
      <alignment horizontal="center"/>
    </xf>
    <xf numFmtId="164" fontId="20" fillId="0" borderId="13" xfId="0" applyFont="1" applyBorder="1" applyAlignment="1">
      <alignment horizontal="right" textRotation="90"/>
    </xf>
    <xf numFmtId="164" fontId="20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20" fillId="0" borderId="13" xfId="0" applyFont="1" applyBorder="1" applyAlignment="1">
      <alignment horizontal="center"/>
    </xf>
    <xf numFmtId="164" fontId="2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Border="1" applyAlignment="1">
      <alignment/>
    </xf>
    <xf numFmtId="164" fontId="23" fillId="0" borderId="11" xfId="0" applyFont="1" applyBorder="1" applyAlignment="1">
      <alignment/>
    </xf>
    <xf numFmtId="164" fontId="0" fillId="0" borderId="15" xfId="0" applyBorder="1" applyAlignment="1">
      <alignment/>
    </xf>
    <xf numFmtId="164" fontId="20" fillId="0" borderId="16" xfId="0" applyFont="1" applyBorder="1" applyAlignment="1">
      <alignment horizontal="center"/>
    </xf>
    <xf numFmtId="164" fontId="24" fillId="0" borderId="16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19" borderId="16" xfId="0" applyFont="1" applyFill="1" applyBorder="1" applyAlignment="1">
      <alignment/>
    </xf>
    <xf numFmtId="164" fontId="0" fillId="19" borderId="16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20" fillId="0" borderId="16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20" fillId="19" borderId="16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6" xfId="0" applyFont="1" applyFill="1" applyBorder="1" applyAlignment="1">
      <alignment horizontal="center"/>
    </xf>
    <xf numFmtId="164" fontId="0" fillId="0" borderId="0" xfId="0" applyAlignment="1">
      <alignment horizontal="left" textRotation="180"/>
    </xf>
    <xf numFmtId="164" fontId="0" fillId="0" borderId="17" xfId="0" applyBorder="1" applyAlignment="1">
      <alignment/>
    </xf>
    <xf numFmtId="164" fontId="20" fillId="0" borderId="18" xfId="0" applyFont="1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Relationship Id="rId16" Type="http://schemas.openxmlformats.org/officeDocument/2006/relationships/image" Target="../media/image21.png" /><Relationship Id="rId17" Type="http://schemas.openxmlformats.org/officeDocument/2006/relationships/image" Target="../media/image22.png" /><Relationship Id="rId18" Type="http://schemas.openxmlformats.org/officeDocument/2006/relationships/image" Target="../media/image23.png" /><Relationship Id="rId19" Type="http://schemas.openxmlformats.org/officeDocument/2006/relationships/image" Target="../media/image24.png" /><Relationship Id="rId20" Type="http://schemas.openxmlformats.org/officeDocument/2006/relationships/image" Target="../media/image25.png" /><Relationship Id="rId21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85725</xdr:rowOff>
    </xdr:from>
    <xdr:to>
      <xdr:col>8</xdr:col>
      <xdr:colOff>228600</xdr:colOff>
      <xdr:row>6</xdr:row>
      <xdr:rowOff>85725</xdr:rowOff>
    </xdr:to>
    <xdr:sp>
      <xdr:nvSpPr>
        <xdr:cNvPr id="1" name="Rectangle 365"/>
        <xdr:cNvSpPr>
          <a:spLocks/>
        </xdr:cNvSpPr>
      </xdr:nvSpPr>
      <xdr:spPr>
        <a:xfrm>
          <a:off x="5076825" y="571500"/>
          <a:ext cx="22860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457200</xdr:colOff>
      <xdr:row>2</xdr:row>
      <xdr:rowOff>0</xdr:rowOff>
    </xdr:from>
    <xdr:to>
      <xdr:col>3</xdr:col>
      <xdr:colOff>9525</xdr:colOff>
      <xdr:row>9</xdr:row>
      <xdr:rowOff>0</xdr:rowOff>
    </xdr:to>
    <xdr:sp>
      <xdr:nvSpPr>
        <xdr:cNvPr id="2" name="Rectangle 366"/>
        <xdr:cNvSpPr>
          <a:spLocks/>
        </xdr:cNvSpPr>
      </xdr:nvSpPr>
      <xdr:spPr>
        <a:xfrm>
          <a:off x="1419225" y="323850"/>
          <a:ext cx="238125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133350</xdr:rowOff>
    </xdr:from>
    <xdr:to>
      <xdr:col>7</xdr:col>
      <xdr:colOff>190500</xdr:colOff>
      <xdr:row>1</xdr:row>
      <xdr:rowOff>161925</xdr:rowOff>
    </xdr:to>
    <xdr:sp>
      <xdr:nvSpPr>
        <xdr:cNvPr id="3" name="Rectangle 367"/>
        <xdr:cNvSpPr>
          <a:spLocks/>
        </xdr:cNvSpPr>
      </xdr:nvSpPr>
      <xdr:spPr>
        <a:xfrm>
          <a:off x="3981450" y="133350"/>
          <a:ext cx="600075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8</xdr:col>
      <xdr:colOff>0</xdr:colOff>
      <xdr:row>9</xdr:row>
      <xdr:rowOff>0</xdr:rowOff>
    </xdr:to>
    <xdr:sp>
      <xdr:nvSpPr>
        <xdr:cNvPr id="4" name="Rectangle 368"/>
        <xdr:cNvSpPr>
          <a:spLocks/>
        </xdr:cNvSpPr>
      </xdr:nvSpPr>
      <xdr:spPr>
        <a:xfrm>
          <a:off x="1657350" y="323850"/>
          <a:ext cx="3419475" cy="11334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0</xdr:rowOff>
    </xdr:from>
    <xdr:to>
      <xdr:col>3</xdr:col>
      <xdr:colOff>9525</xdr:colOff>
      <xdr:row>15</xdr:row>
      <xdr:rowOff>161925</xdr:rowOff>
    </xdr:to>
    <xdr:sp>
      <xdr:nvSpPr>
        <xdr:cNvPr id="5" name="Rectangle 369"/>
        <xdr:cNvSpPr>
          <a:spLocks/>
        </xdr:cNvSpPr>
      </xdr:nvSpPr>
      <xdr:spPr>
        <a:xfrm>
          <a:off x="1371600" y="1457325"/>
          <a:ext cx="2857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238125</xdr:colOff>
      <xdr:row>22</xdr:row>
      <xdr:rowOff>161925</xdr:rowOff>
    </xdr:to>
    <xdr:sp>
      <xdr:nvSpPr>
        <xdr:cNvPr id="6" name="Rectangle 370"/>
        <xdr:cNvSpPr>
          <a:spLocks/>
        </xdr:cNvSpPr>
      </xdr:nvSpPr>
      <xdr:spPr>
        <a:xfrm>
          <a:off x="5076825" y="3238500"/>
          <a:ext cx="238125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21</xdr:row>
      <xdr:rowOff>104775</xdr:rowOff>
    </xdr:from>
    <xdr:to>
      <xdr:col>3</xdr:col>
      <xdr:colOff>0</xdr:colOff>
      <xdr:row>24</xdr:row>
      <xdr:rowOff>161925</xdr:rowOff>
    </xdr:to>
    <xdr:sp>
      <xdr:nvSpPr>
        <xdr:cNvPr id="7" name="Rectangle 371"/>
        <xdr:cNvSpPr>
          <a:spLocks/>
        </xdr:cNvSpPr>
      </xdr:nvSpPr>
      <xdr:spPr>
        <a:xfrm>
          <a:off x="1438275" y="3505200"/>
          <a:ext cx="2095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18</xdr:row>
      <xdr:rowOff>0</xdr:rowOff>
    </xdr:from>
    <xdr:to>
      <xdr:col>3</xdr:col>
      <xdr:colOff>0</xdr:colOff>
      <xdr:row>21</xdr:row>
      <xdr:rowOff>57150</xdr:rowOff>
    </xdr:to>
    <xdr:sp>
      <xdr:nvSpPr>
        <xdr:cNvPr id="8" name="Rectangle 372"/>
        <xdr:cNvSpPr>
          <a:spLocks/>
        </xdr:cNvSpPr>
      </xdr:nvSpPr>
      <xdr:spPr>
        <a:xfrm>
          <a:off x="1438275" y="2914650"/>
          <a:ext cx="2095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8</xdr:col>
      <xdr:colOff>0</xdr:colOff>
      <xdr:row>25</xdr:row>
      <xdr:rowOff>0</xdr:rowOff>
    </xdr:to>
    <xdr:sp>
      <xdr:nvSpPr>
        <xdr:cNvPr id="9" name="Rectangle 373"/>
        <xdr:cNvSpPr>
          <a:spLocks/>
        </xdr:cNvSpPr>
      </xdr:nvSpPr>
      <xdr:spPr>
        <a:xfrm>
          <a:off x="1647825" y="2914650"/>
          <a:ext cx="3429000" cy="11334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
                                                        </a:t>
          </a:r>
        </a:p>
      </xdr:txBody>
    </xdr:sp>
    <xdr:clientData/>
  </xdr:twoCellAnchor>
  <xdr:twoCellAnchor>
    <xdr:from>
      <xdr:col>11</xdr:col>
      <xdr:colOff>361950</xdr:colOff>
      <xdr:row>2</xdr:row>
      <xdr:rowOff>0</xdr:rowOff>
    </xdr:from>
    <xdr:to>
      <xdr:col>13</xdr:col>
      <xdr:colOff>342900</xdr:colOff>
      <xdr:row>15</xdr:row>
      <xdr:rowOff>161925</xdr:rowOff>
    </xdr:to>
    <xdr:sp>
      <xdr:nvSpPr>
        <xdr:cNvPr id="10" name="Rectangle 374"/>
        <xdr:cNvSpPr>
          <a:spLocks/>
        </xdr:cNvSpPr>
      </xdr:nvSpPr>
      <xdr:spPr>
        <a:xfrm>
          <a:off x="7496175" y="323850"/>
          <a:ext cx="1352550" cy="226695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8</xdr:col>
      <xdr:colOff>0</xdr:colOff>
      <xdr:row>16</xdr:row>
      <xdr:rowOff>114300</xdr:rowOff>
    </xdr:to>
    <xdr:sp>
      <xdr:nvSpPr>
        <xdr:cNvPr id="11" name="Rectangle 375"/>
        <xdr:cNvSpPr>
          <a:spLocks/>
        </xdr:cNvSpPr>
      </xdr:nvSpPr>
      <xdr:spPr>
        <a:xfrm>
          <a:off x="1657350" y="2590800"/>
          <a:ext cx="341947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85725</xdr:rowOff>
    </xdr:from>
    <xdr:to>
      <xdr:col>8</xdr:col>
      <xdr:colOff>228600</xdr:colOff>
      <xdr:row>13</xdr:row>
      <xdr:rowOff>85725</xdr:rowOff>
    </xdr:to>
    <xdr:sp>
      <xdr:nvSpPr>
        <xdr:cNvPr id="12" name="Rectangle 376"/>
        <xdr:cNvSpPr>
          <a:spLocks/>
        </xdr:cNvSpPr>
      </xdr:nvSpPr>
      <xdr:spPr>
        <a:xfrm>
          <a:off x="5076825" y="1704975"/>
          <a:ext cx="22860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8</xdr:col>
      <xdr:colOff>0</xdr:colOff>
      <xdr:row>16</xdr:row>
      <xdr:rowOff>9525</xdr:rowOff>
    </xdr:to>
    <xdr:sp>
      <xdr:nvSpPr>
        <xdr:cNvPr id="13" name="Rectangle 377"/>
        <xdr:cNvSpPr>
          <a:spLocks/>
        </xdr:cNvSpPr>
      </xdr:nvSpPr>
      <xdr:spPr>
        <a:xfrm>
          <a:off x="1657350" y="1457325"/>
          <a:ext cx="3419475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342900</xdr:colOff>
      <xdr:row>2</xdr:row>
      <xdr:rowOff>0</xdr:rowOff>
    </xdr:from>
    <xdr:to>
      <xdr:col>5</xdr:col>
      <xdr:colOff>342900</xdr:colOff>
      <xdr:row>15</xdr:row>
      <xdr:rowOff>161925</xdr:rowOff>
    </xdr:to>
    <xdr:sp>
      <xdr:nvSpPr>
        <xdr:cNvPr id="14" name="Line 378"/>
        <xdr:cNvSpPr>
          <a:spLocks/>
        </xdr:cNvSpPr>
      </xdr:nvSpPr>
      <xdr:spPr>
        <a:xfrm>
          <a:off x="3362325" y="323850"/>
          <a:ext cx="0" cy="226695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9</xdr:row>
      <xdr:rowOff>47625</xdr:rowOff>
    </xdr:from>
    <xdr:to>
      <xdr:col>2</xdr:col>
      <xdr:colOff>628650</xdr:colOff>
      <xdr:row>9</xdr:row>
      <xdr:rowOff>152400</xdr:rowOff>
    </xdr:to>
    <xdr:sp>
      <xdr:nvSpPr>
        <xdr:cNvPr id="15" name="Line 379"/>
        <xdr:cNvSpPr>
          <a:spLocks/>
        </xdr:cNvSpPr>
      </xdr:nvSpPr>
      <xdr:spPr>
        <a:xfrm>
          <a:off x="1476375" y="1504950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10</xdr:row>
      <xdr:rowOff>9525</xdr:rowOff>
    </xdr:from>
    <xdr:to>
      <xdr:col>2</xdr:col>
      <xdr:colOff>628650</xdr:colOff>
      <xdr:row>10</xdr:row>
      <xdr:rowOff>114300</xdr:rowOff>
    </xdr:to>
    <xdr:sp>
      <xdr:nvSpPr>
        <xdr:cNvPr id="16" name="Line 380"/>
        <xdr:cNvSpPr>
          <a:spLocks/>
        </xdr:cNvSpPr>
      </xdr:nvSpPr>
      <xdr:spPr>
        <a:xfrm flipV="1">
          <a:off x="1476375" y="1628775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11</xdr:row>
      <xdr:rowOff>47625</xdr:rowOff>
    </xdr:from>
    <xdr:to>
      <xdr:col>2</xdr:col>
      <xdr:colOff>628650</xdr:colOff>
      <xdr:row>11</xdr:row>
      <xdr:rowOff>152400</xdr:rowOff>
    </xdr:to>
    <xdr:sp>
      <xdr:nvSpPr>
        <xdr:cNvPr id="17" name="Line 381"/>
        <xdr:cNvSpPr>
          <a:spLocks/>
        </xdr:cNvSpPr>
      </xdr:nvSpPr>
      <xdr:spPr>
        <a:xfrm>
          <a:off x="1476375" y="1828800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12</xdr:row>
      <xdr:rowOff>9525</xdr:rowOff>
    </xdr:from>
    <xdr:to>
      <xdr:col>2</xdr:col>
      <xdr:colOff>628650</xdr:colOff>
      <xdr:row>12</xdr:row>
      <xdr:rowOff>114300</xdr:rowOff>
    </xdr:to>
    <xdr:sp>
      <xdr:nvSpPr>
        <xdr:cNvPr id="18" name="Line 382"/>
        <xdr:cNvSpPr>
          <a:spLocks/>
        </xdr:cNvSpPr>
      </xdr:nvSpPr>
      <xdr:spPr>
        <a:xfrm flipV="1">
          <a:off x="1476375" y="1952625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13</xdr:row>
      <xdr:rowOff>47625</xdr:rowOff>
    </xdr:from>
    <xdr:to>
      <xdr:col>2</xdr:col>
      <xdr:colOff>628650</xdr:colOff>
      <xdr:row>13</xdr:row>
      <xdr:rowOff>152400</xdr:rowOff>
    </xdr:to>
    <xdr:sp>
      <xdr:nvSpPr>
        <xdr:cNvPr id="19" name="Line 383"/>
        <xdr:cNvSpPr>
          <a:spLocks/>
        </xdr:cNvSpPr>
      </xdr:nvSpPr>
      <xdr:spPr>
        <a:xfrm>
          <a:off x="1476375" y="2152650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14</xdr:row>
      <xdr:rowOff>9525</xdr:rowOff>
    </xdr:from>
    <xdr:to>
      <xdr:col>2</xdr:col>
      <xdr:colOff>628650</xdr:colOff>
      <xdr:row>14</xdr:row>
      <xdr:rowOff>114300</xdr:rowOff>
    </xdr:to>
    <xdr:sp>
      <xdr:nvSpPr>
        <xdr:cNvPr id="20" name="Line 384"/>
        <xdr:cNvSpPr>
          <a:spLocks/>
        </xdr:cNvSpPr>
      </xdr:nvSpPr>
      <xdr:spPr>
        <a:xfrm flipV="1">
          <a:off x="1476375" y="2276475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14</xdr:row>
      <xdr:rowOff>161925</xdr:rowOff>
    </xdr:from>
    <xdr:to>
      <xdr:col>2</xdr:col>
      <xdr:colOff>628650</xdr:colOff>
      <xdr:row>15</xdr:row>
      <xdr:rowOff>104775</xdr:rowOff>
    </xdr:to>
    <xdr:sp>
      <xdr:nvSpPr>
        <xdr:cNvPr id="21" name="Line 385"/>
        <xdr:cNvSpPr>
          <a:spLocks/>
        </xdr:cNvSpPr>
      </xdr:nvSpPr>
      <xdr:spPr>
        <a:xfrm>
          <a:off x="1476375" y="2428875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9</xdr:row>
      <xdr:rowOff>0</xdr:rowOff>
    </xdr:from>
    <xdr:to>
      <xdr:col>3</xdr:col>
      <xdr:colOff>542925</xdr:colOff>
      <xdr:row>9</xdr:row>
      <xdr:rowOff>104775</xdr:rowOff>
    </xdr:to>
    <xdr:sp>
      <xdr:nvSpPr>
        <xdr:cNvPr id="22" name="Line 386"/>
        <xdr:cNvSpPr>
          <a:spLocks/>
        </xdr:cNvSpPr>
      </xdr:nvSpPr>
      <xdr:spPr>
        <a:xfrm>
          <a:off x="1743075" y="1457325"/>
          <a:ext cx="44767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9</xdr:row>
      <xdr:rowOff>104775</xdr:rowOff>
    </xdr:from>
    <xdr:to>
      <xdr:col>3</xdr:col>
      <xdr:colOff>542925</xdr:colOff>
      <xdr:row>15</xdr:row>
      <xdr:rowOff>47625</xdr:rowOff>
    </xdr:to>
    <xdr:sp>
      <xdr:nvSpPr>
        <xdr:cNvPr id="23" name="Line 387"/>
        <xdr:cNvSpPr>
          <a:spLocks/>
        </xdr:cNvSpPr>
      </xdr:nvSpPr>
      <xdr:spPr>
        <a:xfrm>
          <a:off x="2190750" y="1562100"/>
          <a:ext cx="0" cy="914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114300</xdr:colOff>
      <xdr:row>15</xdr:row>
      <xdr:rowOff>47625</xdr:rowOff>
    </xdr:from>
    <xdr:to>
      <xdr:col>3</xdr:col>
      <xdr:colOff>542925</xdr:colOff>
      <xdr:row>15</xdr:row>
      <xdr:rowOff>161925</xdr:rowOff>
    </xdr:to>
    <xdr:sp>
      <xdr:nvSpPr>
        <xdr:cNvPr id="24" name="Line 388"/>
        <xdr:cNvSpPr>
          <a:spLocks/>
        </xdr:cNvSpPr>
      </xdr:nvSpPr>
      <xdr:spPr>
        <a:xfrm flipV="1">
          <a:off x="1762125" y="2476500"/>
          <a:ext cx="4286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609600</xdr:colOff>
      <xdr:row>9</xdr:row>
      <xdr:rowOff>28575</xdr:rowOff>
    </xdr:from>
    <xdr:to>
      <xdr:col>5</xdr:col>
      <xdr:colOff>276225</xdr:colOff>
      <xdr:row>15</xdr:row>
      <xdr:rowOff>142875</xdr:rowOff>
    </xdr:to>
    <xdr:sp>
      <xdr:nvSpPr>
        <xdr:cNvPr id="25" name="Rectangle 389"/>
        <xdr:cNvSpPr>
          <a:spLocks/>
        </xdr:cNvSpPr>
      </xdr:nvSpPr>
      <xdr:spPr>
        <a:xfrm>
          <a:off x="2943225" y="1485900"/>
          <a:ext cx="352425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+</a:t>
          </a:r>
        </a:p>
      </xdr:txBody>
    </xdr:sp>
    <xdr:clientData/>
  </xdr:twoCellAnchor>
  <xdr:twoCellAnchor>
    <xdr:from>
      <xdr:col>4</xdr:col>
      <xdr:colOff>609600</xdr:colOff>
      <xdr:row>9</xdr:row>
      <xdr:rowOff>28575</xdr:rowOff>
    </xdr:from>
    <xdr:to>
      <xdr:col>5</xdr:col>
      <xdr:colOff>276225</xdr:colOff>
      <xdr:row>15</xdr:row>
      <xdr:rowOff>142875</xdr:rowOff>
    </xdr:to>
    <xdr:sp>
      <xdr:nvSpPr>
        <xdr:cNvPr id="26" name="Line 390"/>
        <xdr:cNvSpPr>
          <a:spLocks/>
        </xdr:cNvSpPr>
      </xdr:nvSpPr>
      <xdr:spPr>
        <a:xfrm>
          <a:off x="2943225" y="1485900"/>
          <a:ext cx="352425" cy="1085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285750</xdr:colOff>
      <xdr:row>10</xdr:row>
      <xdr:rowOff>85725</xdr:rowOff>
    </xdr:from>
    <xdr:to>
      <xdr:col>7</xdr:col>
      <xdr:colOff>447675</xdr:colOff>
      <xdr:row>14</xdr:row>
      <xdr:rowOff>161925</xdr:rowOff>
    </xdr:to>
    <xdr:sp>
      <xdr:nvSpPr>
        <xdr:cNvPr id="27" name="Oval 391"/>
        <xdr:cNvSpPr>
          <a:spLocks/>
        </xdr:cNvSpPr>
      </xdr:nvSpPr>
      <xdr:spPr>
        <a:xfrm>
          <a:off x="3990975" y="1704975"/>
          <a:ext cx="847725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85725</xdr:rowOff>
    </xdr:from>
    <xdr:to>
      <xdr:col>8</xdr:col>
      <xdr:colOff>9525</xdr:colOff>
      <xdr:row>10</xdr:row>
      <xdr:rowOff>85725</xdr:rowOff>
    </xdr:to>
    <xdr:sp>
      <xdr:nvSpPr>
        <xdr:cNvPr id="28" name="Line 392"/>
        <xdr:cNvSpPr>
          <a:spLocks/>
        </xdr:cNvSpPr>
      </xdr:nvSpPr>
      <xdr:spPr>
        <a:xfrm>
          <a:off x="4410075" y="1704975"/>
          <a:ext cx="676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447675</xdr:colOff>
      <xdr:row>12</xdr:row>
      <xdr:rowOff>161925</xdr:rowOff>
    </xdr:from>
    <xdr:to>
      <xdr:col>7</xdr:col>
      <xdr:colOff>676275</xdr:colOff>
      <xdr:row>12</xdr:row>
      <xdr:rowOff>161925</xdr:rowOff>
    </xdr:to>
    <xdr:sp>
      <xdr:nvSpPr>
        <xdr:cNvPr id="29" name="Line 393"/>
        <xdr:cNvSpPr>
          <a:spLocks/>
        </xdr:cNvSpPr>
      </xdr:nvSpPr>
      <xdr:spPr>
        <a:xfrm flipH="1">
          <a:off x="4838700" y="21050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485775</xdr:colOff>
      <xdr:row>10</xdr:row>
      <xdr:rowOff>85725</xdr:rowOff>
    </xdr:from>
    <xdr:to>
      <xdr:col>7</xdr:col>
      <xdr:colOff>647700</xdr:colOff>
      <xdr:row>12</xdr:row>
      <xdr:rowOff>161925</xdr:rowOff>
    </xdr:to>
    <xdr:sp>
      <xdr:nvSpPr>
        <xdr:cNvPr id="30" name="Rectangle 394"/>
        <xdr:cNvSpPr>
          <a:spLocks/>
        </xdr:cNvSpPr>
      </xdr:nvSpPr>
      <xdr:spPr>
        <a:xfrm>
          <a:off x="4876800" y="1704975"/>
          <a:ext cx="161925" cy="4000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457200</xdr:colOff>
      <xdr:row>11</xdr:row>
      <xdr:rowOff>66675</xdr:rowOff>
    </xdr:from>
    <xdr:to>
      <xdr:col>7</xdr:col>
      <xdr:colOff>285750</xdr:colOff>
      <xdr:row>14</xdr:row>
      <xdr:rowOff>28575</xdr:rowOff>
    </xdr:to>
    <xdr:sp>
      <xdr:nvSpPr>
        <xdr:cNvPr id="31" name="Oval 395"/>
        <xdr:cNvSpPr>
          <a:spLocks/>
        </xdr:cNvSpPr>
      </xdr:nvSpPr>
      <xdr:spPr>
        <a:xfrm>
          <a:off x="4162425" y="1847850"/>
          <a:ext cx="514350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371475</xdr:colOff>
      <xdr:row>15</xdr:row>
      <xdr:rowOff>28575</xdr:rowOff>
    </xdr:from>
    <xdr:to>
      <xdr:col>7</xdr:col>
      <xdr:colOff>647700</xdr:colOff>
      <xdr:row>15</xdr:row>
      <xdr:rowOff>114300</xdr:rowOff>
    </xdr:to>
    <xdr:sp>
      <xdr:nvSpPr>
        <xdr:cNvPr id="32" name="Rectangle 396"/>
        <xdr:cNvSpPr>
          <a:spLocks/>
        </xdr:cNvSpPr>
      </xdr:nvSpPr>
      <xdr:spPr>
        <a:xfrm>
          <a:off x="3390900" y="2457450"/>
          <a:ext cx="1647825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14</xdr:row>
      <xdr:rowOff>76200</xdr:rowOff>
    </xdr:from>
    <xdr:to>
      <xdr:col>6</xdr:col>
      <xdr:colOff>428625</xdr:colOff>
      <xdr:row>15</xdr:row>
      <xdr:rowOff>28575</xdr:rowOff>
    </xdr:to>
    <xdr:sp>
      <xdr:nvSpPr>
        <xdr:cNvPr id="33" name="Line 397"/>
        <xdr:cNvSpPr>
          <a:spLocks/>
        </xdr:cNvSpPr>
      </xdr:nvSpPr>
      <xdr:spPr>
        <a:xfrm flipH="1">
          <a:off x="4057650" y="2343150"/>
          <a:ext cx="762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304800</xdr:colOff>
      <xdr:row>14</xdr:row>
      <xdr:rowOff>76200</xdr:rowOff>
    </xdr:from>
    <xdr:to>
      <xdr:col>7</xdr:col>
      <xdr:colOff>371475</xdr:colOff>
      <xdr:row>15</xdr:row>
      <xdr:rowOff>28575</xdr:rowOff>
    </xdr:to>
    <xdr:sp>
      <xdr:nvSpPr>
        <xdr:cNvPr id="34" name="Line 398"/>
        <xdr:cNvSpPr>
          <a:spLocks/>
        </xdr:cNvSpPr>
      </xdr:nvSpPr>
      <xdr:spPr>
        <a:xfrm>
          <a:off x="4695825" y="2343150"/>
          <a:ext cx="762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457200</xdr:colOff>
      <xdr:row>12</xdr:row>
      <xdr:rowOff>95250</xdr:rowOff>
    </xdr:from>
    <xdr:to>
      <xdr:col>6</xdr:col>
      <xdr:colOff>200025</xdr:colOff>
      <xdr:row>14</xdr:row>
      <xdr:rowOff>142875</xdr:rowOff>
    </xdr:to>
    <xdr:sp>
      <xdr:nvSpPr>
        <xdr:cNvPr id="35" name="Oval 399"/>
        <xdr:cNvSpPr>
          <a:spLocks/>
        </xdr:cNvSpPr>
      </xdr:nvSpPr>
      <xdr:spPr>
        <a:xfrm>
          <a:off x="3476625" y="2038350"/>
          <a:ext cx="42862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438150</xdr:colOff>
      <xdr:row>14</xdr:row>
      <xdr:rowOff>85725</xdr:rowOff>
    </xdr:from>
    <xdr:to>
      <xdr:col>5</xdr:col>
      <xdr:colOff>514350</xdr:colOff>
      <xdr:row>15</xdr:row>
      <xdr:rowOff>28575</xdr:rowOff>
    </xdr:to>
    <xdr:sp>
      <xdr:nvSpPr>
        <xdr:cNvPr id="36" name="Line 400"/>
        <xdr:cNvSpPr>
          <a:spLocks/>
        </xdr:cNvSpPr>
      </xdr:nvSpPr>
      <xdr:spPr>
        <a:xfrm flipH="1">
          <a:off x="3457575" y="2352675"/>
          <a:ext cx="762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14</xdr:row>
      <xdr:rowOff>76200</xdr:rowOff>
    </xdr:from>
    <xdr:to>
      <xdr:col>6</xdr:col>
      <xdr:colOff>247650</xdr:colOff>
      <xdr:row>15</xdr:row>
      <xdr:rowOff>28575</xdr:rowOff>
    </xdr:to>
    <xdr:sp>
      <xdr:nvSpPr>
        <xdr:cNvPr id="37" name="Line 401"/>
        <xdr:cNvSpPr>
          <a:spLocks/>
        </xdr:cNvSpPr>
      </xdr:nvSpPr>
      <xdr:spPr>
        <a:xfrm>
          <a:off x="3867150" y="2343150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85725</xdr:rowOff>
    </xdr:from>
    <xdr:to>
      <xdr:col>8</xdr:col>
      <xdr:colOff>180975</xdr:colOff>
      <xdr:row>13</xdr:row>
      <xdr:rowOff>85725</xdr:rowOff>
    </xdr:to>
    <xdr:sp>
      <xdr:nvSpPr>
        <xdr:cNvPr id="38" name="Rectangle 402"/>
        <xdr:cNvSpPr>
          <a:spLocks/>
        </xdr:cNvSpPr>
      </xdr:nvSpPr>
      <xdr:spPr>
        <a:xfrm>
          <a:off x="5124450" y="1704975"/>
          <a:ext cx="142875" cy="4857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228600</xdr:colOff>
      <xdr:row>10</xdr:row>
      <xdr:rowOff>66675</xdr:rowOff>
    </xdr:from>
    <xdr:to>
      <xdr:col>8</xdr:col>
      <xdr:colOff>228600</xdr:colOff>
      <xdr:row>13</xdr:row>
      <xdr:rowOff>123825</xdr:rowOff>
    </xdr:to>
    <xdr:sp>
      <xdr:nvSpPr>
        <xdr:cNvPr id="39" name="Line 403"/>
        <xdr:cNvSpPr>
          <a:spLocks/>
        </xdr:cNvSpPr>
      </xdr:nvSpPr>
      <xdr:spPr>
        <a:xfrm>
          <a:off x="5305425" y="1685925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16</xdr:row>
      <xdr:rowOff>0</xdr:rowOff>
    </xdr:from>
    <xdr:to>
      <xdr:col>13</xdr:col>
      <xdr:colOff>342900</xdr:colOff>
      <xdr:row>16</xdr:row>
      <xdr:rowOff>114300</xdr:rowOff>
    </xdr:to>
    <xdr:sp>
      <xdr:nvSpPr>
        <xdr:cNvPr id="40" name="Rectangle 404"/>
        <xdr:cNvSpPr>
          <a:spLocks/>
        </xdr:cNvSpPr>
      </xdr:nvSpPr>
      <xdr:spPr>
        <a:xfrm>
          <a:off x="7496175" y="2590800"/>
          <a:ext cx="135255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57150</xdr:rowOff>
    </xdr:from>
    <xdr:to>
      <xdr:col>6</xdr:col>
      <xdr:colOff>66675</xdr:colOff>
      <xdr:row>14</xdr:row>
      <xdr:rowOff>28575</xdr:rowOff>
    </xdr:to>
    <xdr:sp>
      <xdr:nvSpPr>
        <xdr:cNvPr id="41" name="Oval 405"/>
        <xdr:cNvSpPr>
          <a:spLocks/>
        </xdr:cNvSpPr>
      </xdr:nvSpPr>
      <xdr:spPr>
        <a:xfrm>
          <a:off x="3619500" y="2162175"/>
          <a:ext cx="1524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628650</xdr:colOff>
      <xdr:row>12</xdr:row>
      <xdr:rowOff>66675</xdr:rowOff>
    </xdr:from>
    <xdr:to>
      <xdr:col>7</xdr:col>
      <xdr:colOff>95250</xdr:colOff>
      <xdr:row>13</xdr:row>
      <xdr:rowOff>38100</xdr:rowOff>
    </xdr:to>
    <xdr:sp>
      <xdr:nvSpPr>
        <xdr:cNvPr id="42" name="Oval 406"/>
        <xdr:cNvSpPr>
          <a:spLocks/>
        </xdr:cNvSpPr>
      </xdr:nvSpPr>
      <xdr:spPr>
        <a:xfrm>
          <a:off x="4333875" y="2009775"/>
          <a:ext cx="1524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12</xdr:row>
      <xdr:rowOff>76200</xdr:rowOff>
    </xdr:from>
    <xdr:to>
      <xdr:col>6</xdr:col>
      <xdr:colOff>666750</xdr:colOff>
      <xdr:row>13</xdr:row>
      <xdr:rowOff>57150</xdr:rowOff>
    </xdr:to>
    <xdr:sp>
      <xdr:nvSpPr>
        <xdr:cNvPr id="43" name="Line 407"/>
        <xdr:cNvSpPr>
          <a:spLocks/>
        </xdr:cNvSpPr>
      </xdr:nvSpPr>
      <xdr:spPr>
        <a:xfrm flipV="1">
          <a:off x="3686175" y="2019300"/>
          <a:ext cx="68580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38100</xdr:rowOff>
    </xdr:from>
    <xdr:to>
      <xdr:col>7</xdr:col>
      <xdr:colOff>9525</xdr:colOff>
      <xdr:row>14</xdr:row>
      <xdr:rowOff>19050</xdr:rowOff>
    </xdr:to>
    <xdr:sp>
      <xdr:nvSpPr>
        <xdr:cNvPr id="44" name="Line 408"/>
        <xdr:cNvSpPr>
          <a:spLocks/>
        </xdr:cNvSpPr>
      </xdr:nvSpPr>
      <xdr:spPr>
        <a:xfrm flipV="1">
          <a:off x="3733800" y="2143125"/>
          <a:ext cx="66675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647700</xdr:colOff>
      <xdr:row>2</xdr:row>
      <xdr:rowOff>0</xdr:rowOff>
    </xdr:from>
    <xdr:to>
      <xdr:col>2</xdr:col>
      <xdr:colOff>200025</xdr:colOff>
      <xdr:row>2</xdr:row>
      <xdr:rowOff>0</xdr:rowOff>
    </xdr:to>
    <xdr:sp>
      <xdr:nvSpPr>
        <xdr:cNvPr id="45" name="Line 410"/>
        <xdr:cNvSpPr>
          <a:spLocks/>
        </xdr:cNvSpPr>
      </xdr:nvSpPr>
      <xdr:spPr>
        <a:xfrm>
          <a:off x="923925" y="323850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647700</xdr:colOff>
      <xdr:row>16</xdr:row>
      <xdr:rowOff>0</xdr:rowOff>
    </xdr:from>
    <xdr:to>
      <xdr:col>2</xdr:col>
      <xdr:colOff>228600</xdr:colOff>
      <xdr:row>16</xdr:row>
      <xdr:rowOff>0</xdr:rowOff>
    </xdr:to>
    <xdr:sp>
      <xdr:nvSpPr>
        <xdr:cNvPr id="46" name="Line 411"/>
        <xdr:cNvSpPr>
          <a:spLocks/>
        </xdr:cNvSpPr>
      </xdr:nvSpPr>
      <xdr:spPr>
        <a:xfrm>
          <a:off x="923925" y="259080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15</xdr:row>
      <xdr:rowOff>161925</xdr:rowOff>
    </xdr:to>
    <xdr:sp>
      <xdr:nvSpPr>
        <xdr:cNvPr id="47" name="Line 412"/>
        <xdr:cNvSpPr>
          <a:spLocks/>
        </xdr:cNvSpPr>
      </xdr:nvSpPr>
      <xdr:spPr>
        <a:xfrm>
          <a:off x="962025" y="323850"/>
          <a:ext cx="0" cy="22669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47625</xdr:rowOff>
    </xdr:from>
    <xdr:to>
      <xdr:col>3</xdr:col>
      <xdr:colOff>0</xdr:colOff>
      <xdr:row>26</xdr:row>
      <xdr:rowOff>38100</xdr:rowOff>
    </xdr:to>
    <xdr:sp>
      <xdr:nvSpPr>
        <xdr:cNvPr id="48" name="Line 413"/>
        <xdr:cNvSpPr>
          <a:spLocks/>
        </xdr:cNvSpPr>
      </xdr:nvSpPr>
      <xdr:spPr>
        <a:xfrm>
          <a:off x="1647825" y="40957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9" name="Line 414"/>
        <xdr:cNvSpPr>
          <a:spLocks/>
        </xdr:cNvSpPr>
      </xdr:nvSpPr>
      <xdr:spPr>
        <a:xfrm>
          <a:off x="1647825" y="4210050"/>
          <a:ext cx="342900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276225</xdr:colOff>
      <xdr:row>10</xdr:row>
      <xdr:rowOff>85725</xdr:rowOff>
    </xdr:from>
    <xdr:to>
      <xdr:col>9</xdr:col>
      <xdr:colOff>0</xdr:colOff>
      <xdr:row>10</xdr:row>
      <xdr:rowOff>85725</xdr:rowOff>
    </xdr:to>
    <xdr:sp>
      <xdr:nvSpPr>
        <xdr:cNvPr id="50" name="Line 415"/>
        <xdr:cNvSpPr>
          <a:spLocks/>
        </xdr:cNvSpPr>
      </xdr:nvSpPr>
      <xdr:spPr>
        <a:xfrm>
          <a:off x="5353050" y="170497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276225</xdr:colOff>
      <xdr:row>13</xdr:row>
      <xdr:rowOff>85725</xdr:rowOff>
    </xdr:from>
    <xdr:to>
      <xdr:col>9</xdr:col>
      <xdr:colOff>0</xdr:colOff>
      <xdr:row>13</xdr:row>
      <xdr:rowOff>85725</xdr:rowOff>
    </xdr:to>
    <xdr:sp>
      <xdr:nvSpPr>
        <xdr:cNvPr id="51" name="Line 416"/>
        <xdr:cNvSpPr>
          <a:spLocks/>
        </xdr:cNvSpPr>
      </xdr:nvSpPr>
      <xdr:spPr>
        <a:xfrm>
          <a:off x="5353050" y="219075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647700</xdr:colOff>
      <xdr:row>10</xdr:row>
      <xdr:rowOff>85725</xdr:rowOff>
    </xdr:from>
    <xdr:to>
      <xdr:col>8</xdr:col>
      <xdr:colOff>647700</xdr:colOff>
      <xdr:row>13</xdr:row>
      <xdr:rowOff>85725</xdr:rowOff>
    </xdr:to>
    <xdr:sp>
      <xdr:nvSpPr>
        <xdr:cNvPr id="52" name="Line 417"/>
        <xdr:cNvSpPr>
          <a:spLocks/>
        </xdr:cNvSpPr>
      </xdr:nvSpPr>
      <xdr:spPr>
        <a:xfrm>
          <a:off x="5724525" y="1704975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12</xdr:row>
      <xdr:rowOff>0</xdr:rowOff>
    </xdr:from>
    <xdr:to>
      <xdr:col>9</xdr:col>
      <xdr:colOff>123825</xdr:colOff>
      <xdr:row>12</xdr:row>
      <xdr:rowOff>47625</xdr:rowOff>
    </xdr:to>
    <xdr:sp>
      <xdr:nvSpPr>
        <xdr:cNvPr id="53" name="Line 418"/>
        <xdr:cNvSpPr>
          <a:spLocks/>
        </xdr:cNvSpPr>
      </xdr:nvSpPr>
      <xdr:spPr>
        <a:xfrm>
          <a:off x="5838825" y="1943100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12</xdr:row>
      <xdr:rowOff>0</xdr:rowOff>
    </xdr:from>
    <xdr:to>
      <xdr:col>9</xdr:col>
      <xdr:colOff>114300</xdr:colOff>
      <xdr:row>12</xdr:row>
      <xdr:rowOff>47625</xdr:rowOff>
    </xdr:to>
    <xdr:sp>
      <xdr:nvSpPr>
        <xdr:cNvPr id="54" name="Line 419"/>
        <xdr:cNvSpPr>
          <a:spLocks/>
        </xdr:cNvSpPr>
      </xdr:nvSpPr>
      <xdr:spPr>
        <a:xfrm flipH="1">
          <a:off x="5829300" y="1943100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47625</xdr:rowOff>
    </xdr:from>
    <xdr:to>
      <xdr:col>8</xdr:col>
      <xdr:colOff>600075</xdr:colOff>
      <xdr:row>2</xdr:row>
      <xdr:rowOff>161925</xdr:rowOff>
    </xdr:to>
    <xdr:sp>
      <xdr:nvSpPr>
        <xdr:cNvPr id="55" name="AutoShape 420"/>
        <xdr:cNvSpPr>
          <a:spLocks/>
        </xdr:cNvSpPr>
      </xdr:nvSpPr>
      <xdr:spPr>
        <a:xfrm>
          <a:off x="5181600" y="47625"/>
          <a:ext cx="495300" cy="438150"/>
        </a:xfrm>
        <a:prstGeom prst="flowChartProcess">
          <a:avLst/>
        </a:prstGeom>
        <a:solidFill>
          <a:srgbClr val="FFFFFF"/>
        </a:solid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352425</xdr:colOff>
      <xdr:row>0</xdr:row>
      <xdr:rowOff>114300</xdr:rowOff>
    </xdr:from>
    <xdr:to>
      <xdr:col>11</xdr:col>
      <xdr:colOff>352425</xdr:colOff>
      <xdr:row>1</xdr:row>
      <xdr:rowOff>104775</xdr:rowOff>
    </xdr:to>
    <xdr:sp>
      <xdr:nvSpPr>
        <xdr:cNvPr id="56" name="Line 421"/>
        <xdr:cNvSpPr>
          <a:spLocks/>
        </xdr:cNvSpPr>
      </xdr:nvSpPr>
      <xdr:spPr>
        <a:xfrm flipV="1">
          <a:off x="7486650" y="11430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0</xdr:row>
      <xdr:rowOff>114300</xdr:rowOff>
    </xdr:from>
    <xdr:to>
      <xdr:col>13</xdr:col>
      <xdr:colOff>342900</xdr:colOff>
      <xdr:row>1</xdr:row>
      <xdr:rowOff>85725</xdr:rowOff>
    </xdr:to>
    <xdr:sp>
      <xdr:nvSpPr>
        <xdr:cNvPr id="57" name="Line 422"/>
        <xdr:cNvSpPr>
          <a:spLocks/>
        </xdr:cNvSpPr>
      </xdr:nvSpPr>
      <xdr:spPr>
        <a:xfrm flipV="1">
          <a:off x="8848725" y="114300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352425</xdr:colOff>
      <xdr:row>1</xdr:row>
      <xdr:rowOff>0</xdr:rowOff>
    </xdr:from>
    <xdr:to>
      <xdr:col>13</xdr:col>
      <xdr:colOff>342900</xdr:colOff>
      <xdr:row>1</xdr:row>
      <xdr:rowOff>0</xdr:rowOff>
    </xdr:to>
    <xdr:sp>
      <xdr:nvSpPr>
        <xdr:cNvPr id="58" name="Line 423"/>
        <xdr:cNvSpPr>
          <a:spLocks/>
        </xdr:cNvSpPr>
      </xdr:nvSpPr>
      <xdr:spPr>
        <a:xfrm>
          <a:off x="7486650" y="161925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428625</xdr:colOff>
      <xdr:row>2</xdr:row>
      <xdr:rowOff>0</xdr:rowOff>
    </xdr:from>
    <xdr:to>
      <xdr:col>14</xdr:col>
      <xdr:colOff>57150</xdr:colOff>
      <xdr:row>2</xdr:row>
      <xdr:rowOff>0</xdr:rowOff>
    </xdr:to>
    <xdr:sp>
      <xdr:nvSpPr>
        <xdr:cNvPr id="59" name="Line 424"/>
        <xdr:cNvSpPr>
          <a:spLocks/>
        </xdr:cNvSpPr>
      </xdr:nvSpPr>
      <xdr:spPr>
        <a:xfrm>
          <a:off x="8934450" y="323850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419100</xdr:colOff>
      <xdr:row>16</xdr:row>
      <xdr:rowOff>0</xdr:rowOff>
    </xdr:from>
    <xdr:to>
      <xdr:col>14</xdr:col>
      <xdr:colOff>76200</xdr:colOff>
      <xdr:row>16</xdr:row>
      <xdr:rowOff>0</xdr:rowOff>
    </xdr:to>
    <xdr:sp>
      <xdr:nvSpPr>
        <xdr:cNvPr id="60" name="Line 425"/>
        <xdr:cNvSpPr>
          <a:spLocks/>
        </xdr:cNvSpPr>
      </xdr:nvSpPr>
      <xdr:spPr>
        <a:xfrm>
          <a:off x="8924925" y="259080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15</xdr:row>
      <xdr:rowOff>161925</xdr:rowOff>
    </xdr:to>
    <xdr:sp>
      <xdr:nvSpPr>
        <xdr:cNvPr id="61" name="Line 426"/>
        <xdr:cNvSpPr>
          <a:spLocks/>
        </xdr:cNvSpPr>
      </xdr:nvSpPr>
      <xdr:spPr>
        <a:xfrm>
          <a:off x="9191625" y="323850"/>
          <a:ext cx="0" cy="22669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333375</xdr:colOff>
      <xdr:row>18</xdr:row>
      <xdr:rowOff>0</xdr:rowOff>
    </xdr:from>
    <xdr:to>
      <xdr:col>5</xdr:col>
      <xdr:colOff>333375</xdr:colOff>
      <xdr:row>25</xdr:row>
      <xdr:rowOff>0</xdr:rowOff>
    </xdr:to>
    <xdr:sp>
      <xdr:nvSpPr>
        <xdr:cNvPr id="62" name="Line 427"/>
        <xdr:cNvSpPr>
          <a:spLocks/>
        </xdr:cNvSpPr>
      </xdr:nvSpPr>
      <xdr:spPr>
        <a:xfrm>
          <a:off x="3352800" y="2914650"/>
          <a:ext cx="0" cy="11334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18</xdr:row>
      <xdr:rowOff>0</xdr:rowOff>
    </xdr:from>
    <xdr:to>
      <xdr:col>2</xdr:col>
      <xdr:colOff>476250</xdr:colOff>
      <xdr:row>21</xdr:row>
      <xdr:rowOff>57150</xdr:rowOff>
    </xdr:to>
    <xdr:sp>
      <xdr:nvSpPr>
        <xdr:cNvPr id="63" name="Rectangle 428"/>
        <xdr:cNvSpPr>
          <a:spLocks/>
        </xdr:cNvSpPr>
      </xdr:nvSpPr>
      <xdr:spPr>
        <a:xfrm>
          <a:off x="1228725" y="2914650"/>
          <a:ext cx="2000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21</xdr:row>
      <xdr:rowOff>104775</xdr:rowOff>
    </xdr:from>
    <xdr:to>
      <xdr:col>2</xdr:col>
      <xdr:colOff>476250</xdr:colOff>
      <xdr:row>24</xdr:row>
      <xdr:rowOff>161925</xdr:rowOff>
    </xdr:to>
    <xdr:sp>
      <xdr:nvSpPr>
        <xdr:cNvPr id="64" name="Rectangle 429"/>
        <xdr:cNvSpPr>
          <a:spLocks/>
        </xdr:cNvSpPr>
      </xdr:nvSpPr>
      <xdr:spPr>
        <a:xfrm>
          <a:off x="1228725" y="3505200"/>
          <a:ext cx="2000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18</xdr:row>
      <xdr:rowOff>0</xdr:rowOff>
    </xdr:from>
    <xdr:to>
      <xdr:col>2</xdr:col>
      <xdr:colOff>438150</xdr:colOff>
      <xdr:row>21</xdr:row>
      <xdr:rowOff>57150</xdr:rowOff>
    </xdr:to>
    <xdr:sp>
      <xdr:nvSpPr>
        <xdr:cNvPr id="65" name="Rectangle 430"/>
        <xdr:cNvSpPr>
          <a:spLocks/>
        </xdr:cNvSpPr>
      </xdr:nvSpPr>
      <xdr:spPr>
        <a:xfrm>
          <a:off x="1266825" y="2914650"/>
          <a:ext cx="142875" cy="5429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104775</xdr:rowOff>
    </xdr:from>
    <xdr:to>
      <xdr:col>2</xdr:col>
      <xdr:colOff>438150</xdr:colOff>
      <xdr:row>24</xdr:row>
      <xdr:rowOff>161925</xdr:rowOff>
    </xdr:to>
    <xdr:sp>
      <xdr:nvSpPr>
        <xdr:cNvPr id="66" name="Rectangle 431"/>
        <xdr:cNvSpPr>
          <a:spLocks/>
        </xdr:cNvSpPr>
      </xdr:nvSpPr>
      <xdr:spPr>
        <a:xfrm>
          <a:off x="1266825" y="3505200"/>
          <a:ext cx="142875" cy="5429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17</xdr:row>
      <xdr:rowOff>133350</xdr:rowOff>
    </xdr:from>
    <xdr:to>
      <xdr:col>2</xdr:col>
      <xdr:colOff>266700</xdr:colOff>
      <xdr:row>25</xdr:row>
      <xdr:rowOff>38100</xdr:rowOff>
    </xdr:to>
    <xdr:sp>
      <xdr:nvSpPr>
        <xdr:cNvPr id="67" name="Line 432"/>
        <xdr:cNvSpPr>
          <a:spLocks/>
        </xdr:cNvSpPr>
      </xdr:nvSpPr>
      <xdr:spPr>
        <a:xfrm>
          <a:off x="1228725" y="2886075"/>
          <a:ext cx="0" cy="1200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571500</xdr:colOff>
      <xdr:row>17</xdr:row>
      <xdr:rowOff>133350</xdr:rowOff>
    </xdr:from>
    <xdr:to>
      <xdr:col>2</xdr:col>
      <xdr:colOff>571500</xdr:colOff>
      <xdr:row>25</xdr:row>
      <xdr:rowOff>57150</xdr:rowOff>
    </xdr:to>
    <xdr:sp>
      <xdr:nvSpPr>
        <xdr:cNvPr id="68" name="Line 433"/>
        <xdr:cNvSpPr>
          <a:spLocks/>
        </xdr:cNvSpPr>
      </xdr:nvSpPr>
      <xdr:spPr>
        <a:xfrm>
          <a:off x="1533525" y="2886075"/>
          <a:ext cx="0" cy="12192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</xdr:colOff>
      <xdr:row>20</xdr:row>
      <xdr:rowOff>0</xdr:rowOff>
    </xdr:from>
    <xdr:to>
      <xdr:col>8</xdr:col>
      <xdr:colOff>190500</xdr:colOff>
      <xdr:row>22</xdr:row>
      <xdr:rowOff>161925</xdr:rowOff>
    </xdr:to>
    <xdr:sp>
      <xdr:nvSpPr>
        <xdr:cNvPr id="69" name="Rectangle 434"/>
        <xdr:cNvSpPr>
          <a:spLocks/>
        </xdr:cNvSpPr>
      </xdr:nvSpPr>
      <xdr:spPr>
        <a:xfrm>
          <a:off x="5124450" y="3238500"/>
          <a:ext cx="152400" cy="4857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19</xdr:row>
      <xdr:rowOff>123825</xdr:rowOff>
    </xdr:from>
    <xdr:to>
      <xdr:col>8</xdr:col>
      <xdr:colOff>238125</xdr:colOff>
      <xdr:row>23</xdr:row>
      <xdr:rowOff>38100</xdr:rowOff>
    </xdr:to>
    <xdr:sp>
      <xdr:nvSpPr>
        <xdr:cNvPr id="70" name="Line 435"/>
        <xdr:cNvSpPr>
          <a:spLocks/>
        </xdr:cNvSpPr>
      </xdr:nvSpPr>
      <xdr:spPr>
        <a:xfrm>
          <a:off x="5314950" y="3200400"/>
          <a:ext cx="0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57150</xdr:rowOff>
    </xdr:from>
    <xdr:to>
      <xdr:col>1</xdr:col>
      <xdr:colOff>409575</xdr:colOff>
      <xdr:row>23</xdr:row>
      <xdr:rowOff>152400</xdr:rowOff>
    </xdr:to>
    <xdr:sp>
      <xdr:nvSpPr>
        <xdr:cNvPr id="71" name="AutoShape 436"/>
        <xdr:cNvSpPr>
          <a:spLocks/>
        </xdr:cNvSpPr>
      </xdr:nvSpPr>
      <xdr:spPr>
        <a:xfrm>
          <a:off x="371475" y="3781425"/>
          <a:ext cx="3143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</xdr:colOff>
      <xdr:row>19</xdr:row>
      <xdr:rowOff>28575</xdr:rowOff>
    </xdr:from>
    <xdr:to>
      <xdr:col>1</xdr:col>
      <xdr:colOff>419100</xdr:colOff>
      <xdr:row>19</xdr:row>
      <xdr:rowOff>123825</xdr:rowOff>
    </xdr:to>
    <xdr:sp>
      <xdr:nvSpPr>
        <xdr:cNvPr id="72" name="AutoShape 437"/>
        <xdr:cNvSpPr>
          <a:spLocks/>
        </xdr:cNvSpPr>
      </xdr:nvSpPr>
      <xdr:spPr>
        <a:xfrm>
          <a:off x="381000" y="3105150"/>
          <a:ext cx="314325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647700</xdr:colOff>
      <xdr:row>18</xdr:row>
      <xdr:rowOff>0</xdr:rowOff>
    </xdr:from>
    <xdr:to>
      <xdr:col>2</xdr:col>
      <xdr:colOff>228600</xdr:colOff>
      <xdr:row>18</xdr:row>
      <xdr:rowOff>0</xdr:rowOff>
    </xdr:to>
    <xdr:sp>
      <xdr:nvSpPr>
        <xdr:cNvPr id="73" name="Line 438"/>
        <xdr:cNvSpPr>
          <a:spLocks/>
        </xdr:cNvSpPr>
      </xdr:nvSpPr>
      <xdr:spPr>
        <a:xfrm>
          <a:off x="923925" y="291465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647700</xdr:colOff>
      <xdr:row>25</xdr:row>
      <xdr:rowOff>0</xdr:rowOff>
    </xdr:from>
    <xdr:to>
      <xdr:col>2</xdr:col>
      <xdr:colOff>200025</xdr:colOff>
      <xdr:row>25</xdr:row>
      <xdr:rowOff>0</xdr:rowOff>
    </xdr:to>
    <xdr:sp>
      <xdr:nvSpPr>
        <xdr:cNvPr id="74" name="Line 439"/>
        <xdr:cNvSpPr>
          <a:spLocks/>
        </xdr:cNvSpPr>
      </xdr:nvSpPr>
      <xdr:spPr>
        <a:xfrm>
          <a:off x="923925" y="4048125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628650</xdr:colOff>
      <xdr:row>21</xdr:row>
      <xdr:rowOff>104775</xdr:rowOff>
    </xdr:from>
    <xdr:to>
      <xdr:col>2</xdr:col>
      <xdr:colOff>219075</xdr:colOff>
      <xdr:row>21</xdr:row>
      <xdr:rowOff>104775</xdr:rowOff>
    </xdr:to>
    <xdr:sp>
      <xdr:nvSpPr>
        <xdr:cNvPr id="75" name="Line 440"/>
        <xdr:cNvSpPr>
          <a:spLocks/>
        </xdr:cNvSpPr>
      </xdr:nvSpPr>
      <xdr:spPr>
        <a:xfrm flipH="1">
          <a:off x="904875" y="350520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628650</xdr:colOff>
      <xdr:row>21</xdr:row>
      <xdr:rowOff>57150</xdr:rowOff>
    </xdr:from>
    <xdr:to>
      <xdr:col>2</xdr:col>
      <xdr:colOff>219075</xdr:colOff>
      <xdr:row>21</xdr:row>
      <xdr:rowOff>57150</xdr:rowOff>
    </xdr:to>
    <xdr:sp>
      <xdr:nvSpPr>
        <xdr:cNvPr id="76" name="Line 441"/>
        <xdr:cNvSpPr>
          <a:spLocks/>
        </xdr:cNvSpPr>
      </xdr:nvSpPr>
      <xdr:spPr>
        <a:xfrm flipH="1">
          <a:off x="904875" y="3457575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21</xdr:row>
      <xdr:rowOff>57150</xdr:rowOff>
    </xdr:to>
    <xdr:sp>
      <xdr:nvSpPr>
        <xdr:cNvPr id="77" name="Line 442"/>
        <xdr:cNvSpPr>
          <a:spLocks/>
        </xdr:cNvSpPr>
      </xdr:nvSpPr>
      <xdr:spPr>
        <a:xfrm>
          <a:off x="962025" y="291465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104775</xdr:rowOff>
    </xdr:from>
    <xdr:to>
      <xdr:col>2</xdr:col>
      <xdr:colOff>0</xdr:colOff>
      <xdr:row>24</xdr:row>
      <xdr:rowOff>152400</xdr:rowOff>
    </xdr:to>
    <xdr:sp>
      <xdr:nvSpPr>
        <xdr:cNvPr id="78" name="Line 443"/>
        <xdr:cNvSpPr>
          <a:spLocks/>
        </xdr:cNvSpPr>
      </xdr:nvSpPr>
      <xdr:spPr>
        <a:xfrm>
          <a:off x="962025" y="3505200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352425</xdr:colOff>
      <xdr:row>2</xdr:row>
      <xdr:rowOff>0</xdr:rowOff>
    </xdr:from>
    <xdr:to>
      <xdr:col>12</xdr:col>
      <xdr:colOff>352425</xdr:colOff>
      <xdr:row>15</xdr:row>
      <xdr:rowOff>152400</xdr:rowOff>
    </xdr:to>
    <xdr:sp>
      <xdr:nvSpPr>
        <xdr:cNvPr id="79" name="Line 444"/>
        <xdr:cNvSpPr>
          <a:spLocks/>
        </xdr:cNvSpPr>
      </xdr:nvSpPr>
      <xdr:spPr>
        <a:xfrm>
          <a:off x="8172450" y="323850"/>
          <a:ext cx="0" cy="22574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400050</xdr:colOff>
      <xdr:row>2</xdr:row>
      <xdr:rowOff>28575</xdr:rowOff>
    </xdr:from>
    <xdr:to>
      <xdr:col>12</xdr:col>
      <xdr:colOff>323850</xdr:colOff>
      <xdr:row>15</xdr:row>
      <xdr:rowOff>123825</xdr:rowOff>
    </xdr:to>
    <xdr:sp>
      <xdr:nvSpPr>
        <xdr:cNvPr id="80" name="Freeform 445"/>
        <xdr:cNvSpPr>
          <a:spLocks/>
        </xdr:cNvSpPr>
      </xdr:nvSpPr>
      <xdr:spPr>
        <a:xfrm>
          <a:off x="7534275" y="352425"/>
          <a:ext cx="609600" cy="2200275"/>
        </a:xfrm>
        <a:custGeom>
          <a:pathLst/>
        </a:cu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390525</xdr:colOff>
      <xdr:row>2</xdr:row>
      <xdr:rowOff>28575</xdr:rowOff>
    </xdr:from>
    <xdr:to>
      <xdr:col>13</xdr:col>
      <xdr:colOff>314325</xdr:colOff>
      <xdr:row>15</xdr:row>
      <xdr:rowOff>123825</xdr:rowOff>
    </xdr:to>
    <xdr:sp>
      <xdr:nvSpPr>
        <xdr:cNvPr id="81" name="Freeform 446"/>
        <xdr:cNvSpPr>
          <a:spLocks/>
        </xdr:cNvSpPr>
      </xdr:nvSpPr>
      <xdr:spPr>
        <a:xfrm>
          <a:off x="8210550" y="352425"/>
          <a:ext cx="609600" cy="2200275"/>
        </a:xfrm>
        <a:custGeom>
          <a:pathLst/>
        </a:cu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20</xdr:row>
      <xdr:rowOff>38100</xdr:rowOff>
    </xdr:from>
    <xdr:to>
      <xdr:col>10</xdr:col>
      <xdr:colOff>571500</xdr:colOff>
      <xdr:row>20</xdr:row>
      <xdr:rowOff>142875</xdr:rowOff>
    </xdr:to>
    <xdr:sp>
      <xdr:nvSpPr>
        <xdr:cNvPr id="82" name="AutoShape 447"/>
        <xdr:cNvSpPr>
          <a:spLocks/>
        </xdr:cNvSpPr>
      </xdr:nvSpPr>
      <xdr:spPr>
        <a:xfrm>
          <a:off x="6696075" y="3276600"/>
          <a:ext cx="323850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18</xdr:row>
      <xdr:rowOff>28575</xdr:rowOff>
    </xdr:from>
    <xdr:to>
      <xdr:col>10</xdr:col>
      <xdr:colOff>561975</xdr:colOff>
      <xdr:row>18</xdr:row>
      <xdr:rowOff>123825</xdr:rowOff>
    </xdr:to>
    <xdr:sp>
      <xdr:nvSpPr>
        <xdr:cNvPr id="83" name="AutoShape 448"/>
        <xdr:cNvSpPr>
          <a:spLocks/>
        </xdr:cNvSpPr>
      </xdr:nvSpPr>
      <xdr:spPr>
        <a:xfrm>
          <a:off x="6696075" y="2943225"/>
          <a:ext cx="3143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19</xdr:row>
      <xdr:rowOff>28575</xdr:rowOff>
    </xdr:from>
    <xdr:to>
      <xdr:col>10</xdr:col>
      <xdr:colOff>561975</xdr:colOff>
      <xdr:row>19</xdr:row>
      <xdr:rowOff>133350</xdr:rowOff>
    </xdr:to>
    <xdr:sp>
      <xdr:nvSpPr>
        <xdr:cNvPr id="84" name="AutoShape 449"/>
        <xdr:cNvSpPr>
          <a:spLocks/>
        </xdr:cNvSpPr>
      </xdr:nvSpPr>
      <xdr:spPr>
        <a:xfrm>
          <a:off x="6696075" y="3105150"/>
          <a:ext cx="314325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11</xdr:col>
      <xdr:colOff>276225</xdr:colOff>
      <xdr:row>16</xdr:row>
      <xdr:rowOff>0</xdr:rowOff>
    </xdr:to>
    <xdr:sp>
      <xdr:nvSpPr>
        <xdr:cNvPr id="85" name="Line 450"/>
        <xdr:cNvSpPr>
          <a:spLocks/>
        </xdr:cNvSpPr>
      </xdr:nvSpPr>
      <xdr:spPr>
        <a:xfrm>
          <a:off x="7153275" y="2590800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16</xdr:row>
      <xdr:rowOff>114300</xdr:rowOff>
    </xdr:from>
    <xdr:to>
      <xdr:col>11</xdr:col>
      <xdr:colOff>304800</xdr:colOff>
      <xdr:row>16</xdr:row>
      <xdr:rowOff>114300</xdr:rowOff>
    </xdr:to>
    <xdr:sp>
      <xdr:nvSpPr>
        <xdr:cNvPr id="86" name="Line 451"/>
        <xdr:cNvSpPr>
          <a:spLocks/>
        </xdr:cNvSpPr>
      </xdr:nvSpPr>
      <xdr:spPr>
        <a:xfrm>
          <a:off x="7162800" y="270510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14</xdr:row>
      <xdr:rowOff>114300</xdr:rowOff>
    </xdr:from>
    <xdr:to>
      <xdr:col>11</xdr:col>
      <xdr:colOff>76200</xdr:colOff>
      <xdr:row>15</xdr:row>
      <xdr:rowOff>161925</xdr:rowOff>
    </xdr:to>
    <xdr:sp>
      <xdr:nvSpPr>
        <xdr:cNvPr id="87" name="Line 452"/>
        <xdr:cNvSpPr>
          <a:spLocks/>
        </xdr:cNvSpPr>
      </xdr:nvSpPr>
      <xdr:spPr>
        <a:xfrm>
          <a:off x="7210425" y="2381250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16</xdr:row>
      <xdr:rowOff>114300</xdr:rowOff>
    </xdr:from>
    <xdr:to>
      <xdr:col>11</xdr:col>
      <xdr:colOff>76200</xdr:colOff>
      <xdr:row>17</xdr:row>
      <xdr:rowOff>133350</xdr:rowOff>
    </xdr:to>
    <xdr:sp>
      <xdr:nvSpPr>
        <xdr:cNvPr id="88" name="Line 453"/>
        <xdr:cNvSpPr>
          <a:spLocks/>
        </xdr:cNvSpPr>
      </xdr:nvSpPr>
      <xdr:spPr>
        <a:xfrm flipV="1">
          <a:off x="7210425" y="2705100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133350</xdr:rowOff>
    </xdr:from>
    <xdr:to>
      <xdr:col>3</xdr:col>
      <xdr:colOff>0</xdr:colOff>
      <xdr:row>1</xdr:row>
      <xdr:rowOff>133350</xdr:rowOff>
    </xdr:to>
    <xdr:sp>
      <xdr:nvSpPr>
        <xdr:cNvPr id="89" name="Line 454"/>
        <xdr:cNvSpPr>
          <a:spLocks/>
        </xdr:cNvSpPr>
      </xdr:nvSpPr>
      <xdr:spPr>
        <a:xfrm>
          <a:off x="1647825" y="133350"/>
          <a:ext cx="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0</xdr:row>
      <xdr:rowOff>133350</xdr:rowOff>
    </xdr:from>
    <xdr:to>
      <xdr:col>2</xdr:col>
      <xdr:colOff>276225</xdr:colOff>
      <xdr:row>1</xdr:row>
      <xdr:rowOff>104775</xdr:rowOff>
    </xdr:to>
    <xdr:sp>
      <xdr:nvSpPr>
        <xdr:cNvPr id="90" name="Line 455"/>
        <xdr:cNvSpPr>
          <a:spLocks/>
        </xdr:cNvSpPr>
      </xdr:nvSpPr>
      <xdr:spPr>
        <a:xfrm>
          <a:off x="1238250" y="133350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91" name="Line 456"/>
        <xdr:cNvSpPr>
          <a:spLocks/>
        </xdr:cNvSpPr>
      </xdr:nvSpPr>
      <xdr:spPr>
        <a:xfrm>
          <a:off x="1238250" y="16192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57150</xdr:rowOff>
    </xdr:from>
    <xdr:to>
      <xdr:col>8</xdr:col>
      <xdr:colOff>0</xdr:colOff>
      <xdr:row>26</xdr:row>
      <xdr:rowOff>38100</xdr:rowOff>
    </xdr:to>
    <xdr:sp>
      <xdr:nvSpPr>
        <xdr:cNvPr id="92" name="Line 457"/>
        <xdr:cNvSpPr>
          <a:spLocks/>
        </xdr:cNvSpPr>
      </xdr:nvSpPr>
      <xdr:spPr>
        <a:xfrm>
          <a:off x="5076825" y="410527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16</xdr:row>
      <xdr:rowOff>152400</xdr:rowOff>
    </xdr:from>
    <xdr:to>
      <xdr:col>8</xdr:col>
      <xdr:colOff>238125</xdr:colOff>
      <xdr:row>19</xdr:row>
      <xdr:rowOff>57150</xdr:rowOff>
    </xdr:to>
    <xdr:sp>
      <xdr:nvSpPr>
        <xdr:cNvPr id="93" name="Line 458"/>
        <xdr:cNvSpPr>
          <a:spLocks/>
        </xdr:cNvSpPr>
      </xdr:nvSpPr>
      <xdr:spPr>
        <a:xfrm flipV="1">
          <a:off x="5314950" y="2743200"/>
          <a:ext cx="0" cy="390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17</xdr:row>
      <xdr:rowOff>57150</xdr:rowOff>
    </xdr:from>
    <xdr:to>
      <xdr:col>9</xdr:col>
      <xdr:colOff>0</xdr:colOff>
      <xdr:row>17</xdr:row>
      <xdr:rowOff>57150</xdr:rowOff>
    </xdr:to>
    <xdr:sp>
      <xdr:nvSpPr>
        <xdr:cNvPr id="94" name="Line 459"/>
        <xdr:cNvSpPr>
          <a:spLocks/>
        </xdr:cNvSpPr>
      </xdr:nvSpPr>
      <xdr:spPr>
        <a:xfrm flipH="1">
          <a:off x="5314950" y="2809875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3</xdr:row>
      <xdr:rowOff>85725</xdr:rowOff>
    </xdr:from>
    <xdr:to>
      <xdr:col>7</xdr:col>
      <xdr:colOff>438150</xdr:colOff>
      <xdr:row>7</xdr:row>
      <xdr:rowOff>161925</xdr:rowOff>
    </xdr:to>
    <xdr:sp>
      <xdr:nvSpPr>
        <xdr:cNvPr id="95" name="Oval 460"/>
        <xdr:cNvSpPr>
          <a:spLocks/>
        </xdr:cNvSpPr>
      </xdr:nvSpPr>
      <xdr:spPr>
        <a:xfrm>
          <a:off x="3981450" y="571500"/>
          <a:ext cx="847725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3</xdr:row>
      <xdr:rowOff>85725</xdr:rowOff>
    </xdr:from>
    <xdr:to>
      <xdr:col>8</xdr:col>
      <xdr:colOff>9525</xdr:colOff>
      <xdr:row>3</xdr:row>
      <xdr:rowOff>85725</xdr:rowOff>
    </xdr:to>
    <xdr:sp>
      <xdr:nvSpPr>
        <xdr:cNvPr id="96" name="Line 461"/>
        <xdr:cNvSpPr>
          <a:spLocks/>
        </xdr:cNvSpPr>
      </xdr:nvSpPr>
      <xdr:spPr>
        <a:xfrm>
          <a:off x="4410075" y="571500"/>
          <a:ext cx="676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428625</xdr:colOff>
      <xdr:row>6</xdr:row>
      <xdr:rowOff>0</xdr:rowOff>
    </xdr:from>
    <xdr:to>
      <xdr:col>7</xdr:col>
      <xdr:colOff>676275</xdr:colOff>
      <xdr:row>6</xdr:row>
      <xdr:rowOff>0</xdr:rowOff>
    </xdr:to>
    <xdr:sp>
      <xdr:nvSpPr>
        <xdr:cNvPr id="97" name="Line 462"/>
        <xdr:cNvSpPr>
          <a:spLocks/>
        </xdr:cNvSpPr>
      </xdr:nvSpPr>
      <xdr:spPr>
        <a:xfrm flipH="1">
          <a:off x="4819650" y="971550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485775</xdr:colOff>
      <xdr:row>3</xdr:row>
      <xdr:rowOff>85725</xdr:rowOff>
    </xdr:from>
    <xdr:to>
      <xdr:col>7</xdr:col>
      <xdr:colOff>647700</xdr:colOff>
      <xdr:row>5</xdr:row>
      <xdr:rowOff>161925</xdr:rowOff>
    </xdr:to>
    <xdr:sp>
      <xdr:nvSpPr>
        <xdr:cNvPr id="98" name="Rectangle 463"/>
        <xdr:cNvSpPr>
          <a:spLocks/>
        </xdr:cNvSpPr>
      </xdr:nvSpPr>
      <xdr:spPr>
        <a:xfrm>
          <a:off x="4876800" y="571500"/>
          <a:ext cx="161925" cy="40005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447675</xdr:colOff>
      <xdr:row>4</xdr:row>
      <xdr:rowOff>66675</xdr:rowOff>
    </xdr:from>
    <xdr:to>
      <xdr:col>7</xdr:col>
      <xdr:colOff>276225</xdr:colOff>
      <xdr:row>7</xdr:row>
      <xdr:rowOff>28575</xdr:rowOff>
    </xdr:to>
    <xdr:sp>
      <xdr:nvSpPr>
        <xdr:cNvPr id="99" name="Oval 464"/>
        <xdr:cNvSpPr>
          <a:spLocks/>
        </xdr:cNvSpPr>
      </xdr:nvSpPr>
      <xdr:spPr>
        <a:xfrm>
          <a:off x="4152900" y="714375"/>
          <a:ext cx="514350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371475</xdr:colOff>
      <xdr:row>8</xdr:row>
      <xdr:rowOff>28575</xdr:rowOff>
    </xdr:from>
    <xdr:to>
      <xdr:col>7</xdr:col>
      <xdr:colOff>647700</xdr:colOff>
      <xdr:row>8</xdr:row>
      <xdr:rowOff>104775</xdr:rowOff>
    </xdr:to>
    <xdr:sp>
      <xdr:nvSpPr>
        <xdr:cNvPr id="100" name="Rectangle 465"/>
        <xdr:cNvSpPr>
          <a:spLocks/>
        </xdr:cNvSpPr>
      </xdr:nvSpPr>
      <xdr:spPr>
        <a:xfrm>
          <a:off x="3390900" y="1323975"/>
          <a:ext cx="1647825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7</xdr:row>
      <xdr:rowOff>76200</xdr:rowOff>
    </xdr:from>
    <xdr:to>
      <xdr:col>6</xdr:col>
      <xdr:colOff>419100</xdr:colOff>
      <xdr:row>8</xdr:row>
      <xdr:rowOff>28575</xdr:rowOff>
    </xdr:to>
    <xdr:sp>
      <xdr:nvSpPr>
        <xdr:cNvPr id="101" name="Line 466"/>
        <xdr:cNvSpPr>
          <a:spLocks/>
        </xdr:cNvSpPr>
      </xdr:nvSpPr>
      <xdr:spPr>
        <a:xfrm flipH="1">
          <a:off x="4048125" y="1209675"/>
          <a:ext cx="762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66675</xdr:rowOff>
    </xdr:from>
    <xdr:to>
      <xdr:col>7</xdr:col>
      <xdr:colOff>361950</xdr:colOff>
      <xdr:row>8</xdr:row>
      <xdr:rowOff>28575</xdr:rowOff>
    </xdr:to>
    <xdr:sp>
      <xdr:nvSpPr>
        <xdr:cNvPr id="102" name="Line 467"/>
        <xdr:cNvSpPr>
          <a:spLocks/>
        </xdr:cNvSpPr>
      </xdr:nvSpPr>
      <xdr:spPr>
        <a:xfrm>
          <a:off x="4695825" y="1200150"/>
          <a:ext cx="66675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5</xdr:row>
      <xdr:rowOff>95250</xdr:rowOff>
    </xdr:from>
    <xdr:to>
      <xdr:col>6</xdr:col>
      <xdr:colOff>247650</xdr:colOff>
      <xdr:row>7</xdr:row>
      <xdr:rowOff>142875</xdr:rowOff>
    </xdr:to>
    <xdr:sp>
      <xdr:nvSpPr>
        <xdr:cNvPr id="103" name="Oval 468"/>
        <xdr:cNvSpPr>
          <a:spLocks/>
        </xdr:cNvSpPr>
      </xdr:nvSpPr>
      <xdr:spPr>
        <a:xfrm>
          <a:off x="3524250" y="904875"/>
          <a:ext cx="42862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85725</xdr:rowOff>
    </xdr:from>
    <xdr:to>
      <xdr:col>5</xdr:col>
      <xdr:colOff>542925</xdr:colOff>
      <xdr:row>8</xdr:row>
      <xdr:rowOff>28575</xdr:rowOff>
    </xdr:to>
    <xdr:sp>
      <xdr:nvSpPr>
        <xdr:cNvPr id="104" name="Line 469"/>
        <xdr:cNvSpPr>
          <a:spLocks/>
        </xdr:cNvSpPr>
      </xdr:nvSpPr>
      <xdr:spPr>
        <a:xfrm flipH="1">
          <a:off x="3486150" y="1219200"/>
          <a:ext cx="762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7</xdr:row>
      <xdr:rowOff>76200</xdr:rowOff>
    </xdr:from>
    <xdr:to>
      <xdr:col>6</xdr:col>
      <xdr:colOff>285750</xdr:colOff>
      <xdr:row>8</xdr:row>
      <xdr:rowOff>28575</xdr:rowOff>
    </xdr:to>
    <xdr:sp>
      <xdr:nvSpPr>
        <xdr:cNvPr id="105" name="Line 470"/>
        <xdr:cNvSpPr>
          <a:spLocks/>
        </xdr:cNvSpPr>
      </xdr:nvSpPr>
      <xdr:spPr>
        <a:xfrm>
          <a:off x="3905250" y="1209675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</xdr:colOff>
      <xdr:row>3</xdr:row>
      <xdr:rowOff>85725</xdr:rowOff>
    </xdr:from>
    <xdr:to>
      <xdr:col>8</xdr:col>
      <xdr:colOff>180975</xdr:colOff>
      <xdr:row>6</xdr:row>
      <xdr:rowOff>85725</xdr:rowOff>
    </xdr:to>
    <xdr:sp>
      <xdr:nvSpPr>
        <xdr:cNvPr id="106" name="Rectangle 471"/>
        <xdr:cNvSpPr>
          <a:spLocks/>
        </xdr:cNvSpPr>
      </xdr:nvSpPr>
      <xdr:spPr>
        <a:xfrm>
          <a:off x="5124450" y="571500"/>
          <a:ext cx="142875" cy="485775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228600</xdr:colOff>
      <xdr:row>3</xdr:row>
      <xdr:rowOff>47625</xdr:rowOff>
    </xdr:from>
    <xdr:to>
      <xdr:col>8</xdr:col>
      <xdr:colOff>228600</xdr:colOff>
      <xdr:row>6</xdr:row>
      <xdr:rowOff>104775</xdr:rowOff>
    </xdr:to>
    <xdr:sp>
      <xdr:nvSpPr>
        <xdr:cNvPr id="107" name="Line 472"/>
        <xdr:cNvSpPr>
          <a:spLocks/>
        </xdr:cNvSpPr>
      </xdr:nvSpPr>
      <xdr:spPr>
        <a:xfrm>
          <a:off x="5305425" y="53340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6</xdr:row>
      <xdr:rowOff>57150</xdr:rowOff>
    </xdr:from>
    <xdr:to>
      <xdr:col>6</xdr:col>
      <xdr:colOff>114300</xdr:colOff>
      <xdr:row>7</xdr:row>
      <xdr:rowOff>28575</xdr:rowOff>
    </xdr:to>
    <xdr:sp>
      <xdr:nvSpPr>
        <xdr:cNvPr id="108" name="Oval 473"/>
        <xdr:cNvSpPr>
          <a:spLocks/>
        </xdr:cNvSpPr>
      </xdr:nvSpPr>
      <xdr:spPr>
        <a:xfrm>
          <a:off x="3676650" y="1028700"/>
          <a:ext cx="142875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619125</xdr:colOff>
      <xdr:row>5</xdr:row>
      <xdr:rowOff>66675</xdr:rowOff>
    </xdr:from>
    <xdr:to>
      <xdr:col>7</xdr:col>
      <xdr:colOff>85725</xdr:colOff>
      <xdr:row>6</xdr:row>
      <xdr:rowOff>38100</xdr:rowOff>
    </xdr:to>
    <xdr:sp>
      <xdr:nvSpPr>
        <xdr:cNvPr id="109" name="Oval 474"/>
        <xdr:cNvSpPr>
          <a:spLocks/>
        </xdr:cNvSpPr>
      </xdr:nvSpPr>
      <xdr:spPr>
        <a:xfrm>
          <a:off x="4324350" y="876300"/>
          <a:ext cx="1524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66675</xdr:rowOff>
    </xdr:from>
    <xdr:to>
      <xdr:col>7</xdr:col>
      <xdr:colOff>19050</xdr:colOff>
      <xdr:row>6</xdr:row>
      <xdr:rowOff>57150</xdr:rowOff>
    </xdr:to>
    <xdr:sp>
      <xdr:nvSpPr>
        <xdr:cNvPr id="110" name="Line 475"/>
        <xdr:cNvSpPr>
          <a:spLocks/>
        </xdr:cNvSpPr>
      </xdr:nvSpPr>
      <xdr:spPr>
        <a:xfrm flipV="1">
          <a:off x="3724275" y="876300"/>
          <a:ext cx="68580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28575</xdr:rowOff>
    </xdr:from>
    <xdr:to>
      <xdr:col>7</xdr:col>
      <xdr:colOff>57150</xdr:colOff>
      <xdr:row>7</xdr:row>
      <xdr:rowOff>28575</xdr:rowOff>
    </xdr:to>
    <xdr:sp>
      <xdr:nvSpPr>
        <xdr:cNvPr id="111" name="Line 476"/>
        <xdr:cNvSpPr>
          <a:spLocks/>
        </xdr:cNvSpPr>
      </xdr:nvSpPr>
      <xdr:spPr>
        <a:xfrm flipV="1">
          <a:off x="3781425" y="1000125"/>
          <a:ext cx="66675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285750</xdr:colOff>
      <xdr:row>3</xdr:row>
      <xdr:rowOff>85725</xdr:rowOff>
    </xdr:from>
    <xdr:to>
      <xdr:col>8</xdr:col>
      <xdr:colOff>600075</xdr:colOff>
      <xdr:row>3</xdr:row>
      <xdr:rowOff>85725</xdr:rowOff>
    </xdr:to>
    <xdr:sp>
      <xdr:nvSpPr>
        <xdr:cNvPr id="112" name="Line 477"/>
        <xdr:cNvSpPr>
          <a:spLocks/>
        </xdr:cNvSpPr>
      </xdr:nvSpPr>
      <xdr:spPr>
        <a:xfrm>
          <a:off x="5362575" y="571500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304800</xdr:colOff>
      <xdr:row>6</xdr:row>
      <xdr:rowOff>85725</xdr:rowOff>
    </xdr:from>
    <xdr:to>
      <xdr:col>8</xdr:col>
      <xdr:colOff>600075</xdr:colOff>
      <xdr:row>6</xdr:row>
      <xdr:rowOff>85725</xdr:rowOff>
    </xdr:to>
    <xdr:sp>
      <xdr:nvSpPr>
        <xdr:cNvPr id="113" name="Line 478"/>
        <xdr:cNvSpPr>
          <a:spLocks/>
        </xdr:cNvSpPr>
      </xdr:nvSpPr>
      <xdr:spPr>
        <a:xfrm>
          <a:off x="5381625" y="1057275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561975</xdr:colOff>
      <xdr:row>3</xdr:row>
      <xdr:rowOff>85725</xdr:rowOff>
    </xdr:from>
    <xdr:to>
      <xdr:col>8</xdr:col>
      <xdr:colOff>561975</xdr:colOff>
      <xdr:row>6</xdr:row>
      <xdr:rowOff>85725</xdr:rowOff>
    </xdr:to>
    <xdr:sp>
      <xdr:nvSpPr>
        <xdr:cNvPr id="114" name="Line 479"/>
        <xdr:cNvSpPr>
          <a:spLocks/>
        </xdr:cNvSpPr>
      </xdr:nvSpPr>
      <xdr:spPr>
        <a:xfrm>
          <a:off x="5638800" y="571500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2</xdr:row>
      <xdr:rowOff>0</xdr:rowOff>
    </xdr:from>
    <xdr:to>
      <xdr:col>2</xdr:col>
      <xdr:colOff>457200</xdr:colOff>
      <xdr:row>15</xdr:row>
      <xdr:rowOff>161925</xdr:rowOff>
    </xdr:to>
    <xdr:sp>
      <xdr:nvSpPr>
        <xdr:cNvPr id="115" name="Rectangle 480"/>
        <xdr:cNvSpPr>
          <a:spLocks/>
        </xdr:cNvSpPr>
      </xdr:nvSpPr>
      <xdr:spPr>
        <a:xfrm>
          <a:off x="1238250" y="323850"/>
          <a:ext cx="180975" cy="2266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</xdr:row>
      <xdr:rowOff>47625</xdr:rowOff>
    </xdr:from>
    <xdr:to>
      <xdr:col>2</xdr:col>
      <xdr:colOff>628650</xdr:colOff>
      <xdr:row>2</xdr:row>
      <xdr:rowOff>152400</xdr:rowOff>
    </xdr:to>
    <xdr:sp>
      <xdr:nvSpPr>
        <xdr:cNvPr id="116" name="Line 481"/>
        <xdr:cNvSpPr>
          <a:spLocks/>
        </xdr:cNvSpPr>
      </xdr:nvSpPr>
      <xdr:spPr>
        <a:xfrm>
          <a:off x="1476375" y="371475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</xdr:row>
      <xdr:rowOff>9525</xdr:rowOff>
    </xdr:from>
    <xdr:to>
      <xdr:col>2</xdr:col>
      <xdr:colOff>628650</xdr:colOff>
      <xdr:row>3</xdr:row>
      <xdr:rowOff>114300</xdr:rowOff>
    </xdr:to>
    <xdr:sp>
      <xdr:nvSpPr>
        <xdr:cNvPr id="117" name="Line 482"/>
        <xdr:cNvSpPr>
          <a:spLocks/>
        </xdr:cNvSpPr>
      </xdr:nvSpPr>
      <xdr:spPr>
        <a:xfrm flipV="1">
          <a:off x="1476375" y="495300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47625</xdr:rowOff>
    </xdr:from>
    <xdr:to>
      <xdr:col>2</xdr:col>
      <xdr:colOff>628650</xdr:colOff>
      <xdr:row>4</xdr:row>
      <xdr:rowOff>152400</xdr:rowOff>
    </xdr:to>
    <xdr:sp>
      <xdr:nvSpPr>
        <xdr:cNvPr id="118" name="Line 483"/>
        <xdr:cNvSpPr>
          <a:spLocks/>
        </xdr:cNvSpPr>
      </xdr:nvSpPr>
      <xdr:spPr>
        <a:xfrm>
          <a:off x="1476375" y="695325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5</xdr:row>
      <xdr:rowOff>9525</xdr:rowOff>
    </xdr:from>
    <xdr:to>
      <xdr:col>2</xdr:col>
      <xdr:colOff>628650</xdr:colOff>
      <xdr:row>5</xdr:row>
      <xdr:rowOff>114300</xdr:rowOff>
    </xdr:to>
    <xdr:sp>
      <xdr:nvSpPr>
        <xdr:cNvPr id="119" name="Line 484"/>
        <xdr:cNvSpPr>
          <a:spLocks/>
        </xdr:cNvSpPr>
      </xdr:nvSpPr>
      <xdr:spPr>
        <a:xfrm flipV="1">
          <a:off x="1476375" y="819150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6</xdr:row>
      <xdr:rowOff>47625</xdr:rowOff>
    </xdr:from>
    <xdr:to>
      <xdr:col>2</xdr:col>
      <xdr:colOff>628650</xdr:colOff>
      <xdr:row>6</xdr:row>
      <xdr:rowOff>152400</xdr:rowOff>
    </xdr:to>
    <xdr:sp>
      <xdr:nvSpPr>
        <xdr:cNvPr id="120" name="Line 485"/>
        <xdr:cNvSpPr>
          <a:spLocks/>
        </xdr:cNvSpPr>
      </xdr:nvSpPr>
      <xdr:spPr>
        <a:xfrm>
          <a:off x="1476375" y="1019175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7</xdr:row>
      <xdr:rowOff>9525</xdr:rowOff>
    </xdr:from>
    <xdr:to>
      <xdr:col>2</xdr:col>
      <xdr:colOff>628650</xdr:colOff>
      <xdr:row>7</xdr:row>
      <xdr:rowOff>114300</xdr:rowOff>
    </xdr:to>
    <xdr:sp>
      <xdr:nvSpPr>
        <xdr:cNvPr id="121" name="Line 486"/>
        <xdr:cNvSpPr>
          <a:spLocks/>
        </xdr:cNvSpPr>
      </xdr:nvSpPr>
      <xdr:spPr>
        <a:xfrm flipV="1">
          <a:off x="1476375" y="1143000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8</xdr:row>
      <xdr:rowOff>0</xdr:rowOff>
    </xdr:from>
    <xdr:to>
      <xdr:col>2</xdr:col>
      <xdr:colOff>628650</xdr:colOff>
      <xdr:row>8</xdr:row>
      <xdr:rowOff>104775</xdr:rowOff>
    </xdr:to>
    <xdr:sp>
      <xdr:nvSpPr>
        <xdr:cNvPr id="122" name="Line 487"/>
        <xdr:cNvSpPr>
          <a:spLocks/>
        </xdr:cNvSpPr>
      </xdr:nvSpPr>
      <xdr:spPr>
        <a:xfrm>
          <a:off x="1476375" y="1295400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314325</xdr:colOff>
      <xdr:row>2</xdr:row>
      <xdr:rowOff>0</xdr:rowOff>
    </xdr:from>
    <xdr:to>
      <xdr:col>2</xdr:col>
      <xdr:colOff>428625</xdr:colOff>
      <xdr:row>15</xdr:row>
      <xdr:rowOff>161925</xdr:rowOff>
    </xdr:to>
    <xdr:sp>
      <xdr:nvSpPr>
        <xdr:cNvPr id="123" name="Rectangle 488"/>
        <xdr:cNvSpPr>
          <a:spLocks/>
        </xdr:cNvSpPr>
      </xdr:nvSpPr>
      <xdr:spPr>
        <a:xfrm>
          <a:off x="1276350" y="323850"/>
          <a:ext cx="114300" cy="22669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133350</xdr:rowOff>
    </xdr:from>
    <xdr:to>
      <xdr:col>2</xdr:col>
      <xdr:colOff>276225</xdr:colOff>
      <xdr:row>16</xdr:row>
      <xdr:rowOff>57150</xdr:rowOff>
    </xdr:to>
    <xdr:sp>
      <xdr:nvSpPr>
        <xdr:cNvPr id="124" name="Line 489"/>
        <xdr:cNvSpPr>
          <a:spLocks/>
        </xdr:cNvSpPr>
      </xdr:nvSpPr>
      <xdr:spPr>
        <a:xfrm>
          <a:off x="1238250" y="295275"/>
          <a:ext cx="0" cy="2352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5</xdr:row>
      <xdr:rowOff>0</xdr:rowOff>
    </xdr:from>
    <xdr:to>
      <xdr:col>9</xdr:col>
      <xdr:colOff>123825</xdr:colOff>
      <xdr:row>5</xdr:row>
      <xdr:rowOff>47625</xdr:rowOff>
    </xdr:to>
    <xdr:sp>
      <xdr:nvSpPr>
        <xdr:cNvPr id="125" name="Line 490"/>
        <xdr:cNvSpPr>
          <a:spLocks/>
        </xdr:cNvSpPr>
      </xdr:nvSpPr>
      <xdr:spPr>
        <a:xfrm>
          <a:off x="5838825" y="809625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0</xdr:rowOff>
    </xdr:from>
    <xdr:to>
      <xdr:col>9</xdr:col>
      <xdr:colOff>114300</xdr:colOff>
      <xdr:row>5</xdr:row>
      <xdr:rowOff>47625</xdr:rowOff>
    </xdr:to>
    <xdr:sp>
      <xdr:nvSpPr>
        <xdr:cNvPr id="126" name="Line 491"/>
        <xdr:cNvSpPr>
          <a:spLocks/>
        </xdr:cNvSpPr>
      </xdr:nvSpPr>
      <xdr:spPr>
        <a:xfrm flipH="1">
          <a:off x="5829300" y="809625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25</xdr:row>
      <xdr:rowOff>114300</xdr:rowOff>
    </xdr:from>
    <xdr:to>
      <xdr:col>10</xdr:col>
      <xdr:colOff>333375</xdr:colOff>
      <xdr:row>26</xdr:row>
      <xdr:rowOff>152400</xdr:rowOff>
    </xdr:to>
    <xdr:sp fLocksText="0">
      <xdr:nvSpPr>
        <xdr:cNvPr id="127" name="Text Box 492"/>
        <xdr:cNvSpPr txBox="1">
          <a:spLocks noChangeArrowheads="1"/>
        </xdr:cNvSpPr>
      </xdr:nvSpPr>
      <xdr:spPr>
        <a:xfrm>
          <a:off x="6696075" y="416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57150</xdr:rowOff>
    </xdr:from>
    <xdr:to>
      <xdr:col>10</xdr:col>
      <xdr:colOff>561975</xdr:colOff>
      <xdr:row>21</xdr:row>
      <xdr:rowOff>142875</xdr:rowOff>
    </xdr:to>
    <xdr:sp>
      <xdr:nvSpPr>
        <xdr:cNvPr id="128" name="AutoShape 493"/>
        <xdr:cNvSpPr>
          <a:spLocks/>
        </xdr:cNvSpPr>
      </xdr:nvSpPr>
      <xdr:spPr>
        <a:xfrm>
          <a:off x="6696075" y="3457575"/>
          <a:ext cx="314325" cy="85725"/>
        </a:xfrm>
        <a:prstGeom prst="rightArrow">
          <a:avLst>
            <a:gd name="adj1" fmla="val 25000"/>
            <a:gd name="adj2" fmla="val -25000"/>
          </a:avLst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200025</xdr:colOff>
      <xdr:row>7</xdr:row>
      <xdr:rowOff>19050</xdr:rowOff>
    </xdr:from>
    <xdr:to>
      <xdr:col>9</xdr:col>
      <xdr:colOff>561975</xdr:colOff>
      <xdr:row>7</xdr:row>
      <xdr:rowOff>133350</xdr:rowOff>
    </xdr:to>
    <xdr:sp>
      <xdr:nvSpPr>
        <xdr:cNvPr id="129" name="AutoShape 494"/>
        <xdr:cNvSpPr>
          <a:spLocks/>
        </xdr:cNvSpPr>
      </xdr:nvSpPr>
      <xdr:spPr>
        <a:xfrm>
          <a:off x="5962650" y="1152525"/>
          <a:ext cx="352425" cy="114300"/>
        </a:xfrm>
        <a:prstGeom prst="rightArrow">
          <a:avLst>
            <a:gd name="adj1" fmla="val 25000"/>
            <a:gd name="adj2" fmla="val -25000"/>
          </a:avLst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200025</xdr:colOff>
      <xdr:row>14</xdr:row>
      <xdr:rowOff>28575</xdr:rowOff>
    </xdr:from>
    <xdr:to>
      <xdr:col>9</xdr:col>
      <xdr:colOff>561975</xdr:colOff>
      <xdr:row>14</xdr:row>
      <xdr:rowOff>123825</xdr:rowOff>
    </xdr:to>
    <xdr:sp>
      <xdr:nvSpPr>
        <xdr:cNvPr id="130" name="AutoShape 495"/>
        <xdr:cNvSpPr>
          <a:spLocks/>
        </xdr:cNvSpPr>
      </xdr:nvSpPr>
      <xdr:spPr>
        <a:xfrm>
          <a:off x="5962650" y="2295525"/>
          <a:ext cx="352425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352425</xdr:colOff>
      <xdr:row>9</xdr:row>
      <xdr:rowOff>0</xdr:rowOff>
    </xdr:from>
    <xdr:to>
      <xdr:col>13</xdr:col>
      <xdr:colOff>342900</xdr:colOff>
      <xdr:row>9</xdr:row>
      <xdr:rowOff>0</xdr:rowOff>
    </xdr:to>
    <xdr:sp>
      <xdr:nvSpPr>
        <xdr:cNvPr id="131" name="Line 496"/>
        <xdr:cNvSpPr>
          <a:spLocks/>
        </xdr:cNvSpPr>
      </xdr:nvSpPr>
      <xdr:spPr>
        <a:xfrm flipH="1">
          <a:off x="7486650" y="1457325"/>
          <a:ext cx="13620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571500</xdr:colOff>
      <xdr:row>2</xdr:row>
      <xdr:rowOff>123825</xdr:rowOff>
    </xdr:to>
    <xdr:sp>
      <xdr:nvSpPr>
        <xdr:cNvPr id="132" name="Line 497"/>
        <xdr:cNvSpPr>
          <a:spLocks/>
        </xdr:cNvSpPr>
      </xdr:nvSpPr>
      <xdr:spPr>
        <a:xfrm>
          <a:off x="1781175" y="323850"/>
          <a:ext cx="43815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47625</xdr:rowOff>
    </xdr:from>
    <xdr:to>
      <xdr:col>3</xdr:col>
      <xdr:colOff>571500</xdr:colOff>
      <xdr:row>8</xdr:row>
      <xdr:rowOff>152400</xdr:rowOff>
    </xdr:to>
    <xdr:sp>
      <xdr:nvSpPr>
        <xdr:cNvPr id="133" name="Line 498"/>
        <xdr:cNvSpPr>
          <a:spLocks/>
        </xdr:cNvSpPr>
      </xdr:nvSpPr>
      <xdr:spPr>
        <a:xfrm flipV="1">
          <a:off x="1762125" y="1343025"/>
          <a:ext cx="44767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571500</xdr:colOff>
      <xdr:row>2</xdr:row>
      <xdr:rowOff>123825</xdr:rowOff>
    </xdr:from>
    <xdr:to>
      <xdr:col>3</xdr:col>
      <xdr:colOff>571500</xdr:colOff>
      <xdr:row>8</xdr:row>
      <xdr:rowOff>38100</xdr:rowOff>
    </xdr:to>
    <xdr:sp>
      <xdr:nvSpPr>
        <xdr:cNvPr id="134" name="Line 499"/>
        <xdr:cNvSpPr>
          <a:spLocks/>
        </xdr:cNvSpPr>
      </xdr:nvSpPr>
      <xdr:spPr>
        <a:xfrm flipV="1">
          <a:off x="2219325" y="447675"/>
          <a:ext cx="0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628650</xdr:colOff>
      <xdr:row>2</xdr:row>
      <xdr:rowOff>28575</xdr:rowOff>
    </xdr:from>
    <xdr:to>
      <xdr:col>5</xdr:col>
      <xdr:colOff>276225</xdr:colOff>
      <xdr:row>8</xdr:row>
      <xdr:rowOff>133350</xdr:rowOff>
    </xdr:to>
    <xdr:sp>
      <xdr:nvSpPr>
        <xdr:cNvPr id="135" name="Rectangle 500"/>
        <xdr:cNvSpPr>
          <a:spLocks/>
        </xdr:cNvSpPr>
      </xdr:nvSpPr>
      <xdr:spPr>
        <a:xfrm>
          <a:off x="2962275" y="352425"/>
          <a:ext cx="333375" cy="10763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twoCellAnchor>
  <xdr:twoCellAnchor>
    <xdr:from>
      <xdr:col>4</xdr:col>
      <xdr:colOff>628650</xdr:colOff>
      <xdr:row>2</xdr:row>
      <xdr:rowOff>28575</xdr:rowOff>
    </xdr:from>
    <xdr:to>
      <xdr:col>5</xdr:col>
      <xdr:colOff>276225</xdr:colOff>
      <xdr:row>8</xdr:row>
      <xdr:rowOff>133350</xdr:rowOff>
    </xdr:to>
    <xdr:sp>
      <xdr:nvSpPr>
        <xdr:cNvPr id="136" name="Line 501"/>
        <xdr:cNvSpPr>
          <a:spLocks/>
        </xdr:cNvSpPr>
      </xdr:nvSpPr>
      <xdr:spPr>
        <a:xfrm flipH="1">
          <a:off x="2962275" y="352425"/>
          <a:ext cx="333375" cy="1076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647700</xdr:colOff>
      <xdr:row>2</xdr:row>
      <xdr:rowOff>28575</xdr:rowOff>
    </xdr:from>
    <xdr:to>
      <xdr:col>5</xdr:col>
      <xdr:colOff>276225</xdr:colOff>
      <xdr:row>8</xdr:row>
      <xdr:rowOff>133350</xdr:rowOff>
    </xdr:to>
    <xdr:sp>
      <xdr:nvSpPr>
        <xdr:cNvPr id="137" name="Line 502"/>
        <xdr:cNvSpPr>
          <a:spLocks/>
        </xdr:cNvSpPr>
      </xdr:nvSpPr>
      <xdr:spPr>
        <a:xfrm>
          <a:off x="2981325" y="352425"/>
          <a:ext cx="314325" cy="1076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647700</xdr:colOff>
      <xdr:row>12</xdr:row>
      <xdr:rowOff>104775</xdr:rowOff>
    </xdr:from>
    <xdr:to>
      <xdr:col>4</xdr:col>
      <xdr:colOff>400050</xdr:colOff>
      <xdr:row>15</xdr:row>
      <xdr:rowOff>142875</xdr:rowOff>
    </xdr:to>
    <xdr:sp>
      <xdr:nvSpPr>
        <xdr:cNvPr id="138" name="Rectangle 503"/>
        <xdr:cNvSpPr>
          <a:spLocks/>
        </xdr:cNvSpPr>
      </xdr:nvSpPr>
      <xdr:spPr>
        <a:xfrm>
          <a:off x="2295525" y="2047875"/>
          <a:ext cx="438150" cy="523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609600</xdr:colOff>
      <xdr:row>9</xdr:row>
      <xdr:rowOff>28575</xdr:rowOff>
    </xdr:from>
    <xdr:to>
      <xdr:col>5</xdr:col>
      <xdr:colOff>276225</xdr:colOff>
      <xdr:row>15</xdr:row>
      <xdr:rowOff>142875</xdr:rowOff>
    </xdr:to>
    <xdr:sp>
      <xdr:nvSpPr>
        <xdr:cNvPr id="139" name="Line 504"/>
        <xdr:cNvSpPr>
          <a:spLocks/>
        </xdr:cNvSpPr>
      </xdr:nvSpPr>
      <xdr:spPr>
        <a:xfrm flipH="1">
          <a:off x="2943225" y="1485900"/>
          <a:ext cx="352425" cy="1085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647700</xdr:colOff>
      <xdr:row>12</xdr:row>
      <xdr:rowOff>57150</xdr:rowOff>
    </xdr:from>
    <xdr:to>
      <xdr:col>4</xdr:col>
      <xdr:colOff>400050</xdr:colOff>
      <xdr:row>12</xdr:row>
      <xdr:rowOff>161925</xdr:rowOff>
    </xdr:to>
    <xdr:sp>
      <xdr:nvSpPr>
        <xdr:cNvPr id="140" name="AutoShape 505"/>
        <xdr:cNvSpPr>
          <a:spLocks/>
        </xdr:cNvSpPr>
      </xdr:nvSpPr>
      <xdr:spPr>
        <a:xfrm>
          <a:off x="2295525" y="2000250"/>
          <a:ext cx="438150" cy="104775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323850</xdr:colOff>
      <xdr:row>8</xdr:row>
      <xdr:rowOff>133350</xdr:rowOff>
    </xdr:to>
    <xdr:sp>
      <xdr:nvSpPr>
        <xdr:cNvPr id="141" name="Rectangle 506"/>
        <xdr:cNvSpPr>
          <a:spLocks/>
        </xdr:cNvSpPr>
      </xdr:nvSpPr>
      <xdr:spPr>
        <a:xfrm>
          <a:off x="2333625" y="352425"/>
          <a:ext cx="323850" cy="10763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+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323850</xdr:colOff>
      <xdr:row>8</xdr:row>
      <xdr:rowOff>123825</xdr:rowOff>
    </xdr:to>
    <xdr:sp>
      <xdr:nvSpPr>
        <xdr:cNvPr id="142" name="Line 507"/>
        <xdr:cNvSpPr>
          <a:spLocks/>
        </xdr:cNvSpPr>
      </xdr:nvSpPr>
      <xdr:spPr>
        <a:xfrm flipV="1">
          <a:off x="2333625" y="361950"/>
          <a:ext cx="323850" cy="1057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2</xdr:row>
      <xdr:rowOff>104775</xdr:rowOff>
    </xdr:from>
    <xdr:to>
      <xdr:col>5</xdr:col>
      <xdr:colOff>152400</xdr:colOff>
      <xdr:row>2</xdr:row>
      <xdr:rowOff>104775</xdr:rowOff>
    </xdr:to>
    <xdr:sp>
      <xdr:nvSpPr>
        <xdr:cNvPr id="143" name="Line 509"/>
        <xdr:cNvSpPr>
          <a:spLocks/>
        </xdr:cNvSpPr>
      </xdr:nvSpPr>
      <xdr:spPr>
        <a:xfrm>
          <a:off x="3076575" y="428625"/>
          <a:ext cx="9525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57150</xdr:rowOff>
    </xdr:from>
    <xdr:to>
      <xdr:col>5</xdr:col>
      <xdr:colOff>114300</xdr:colOff>
      <xdr:row>15</xdr:row>
      <xdr:rowOff>57150</xdr:rowOff>
    </xdr:to>
    <xdr:sp>
      <xdr:nvSpPr>
        <xdr:cNvPr id="144" name="Line 510"/>
        <xdr:cNvSpPr>
          <a:spLocks/>
        </xdr:cNvSpPr>
      </xdr:nvSpPr>
      <xdr:spPr>
        <a:xfrm>
          <a:off x="3038475" y="2486025"/>
          <a:ext cx="9525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76200</xdr:rowOff>
    </xdr:from>
    <xdr:to>
      <xdr:col>5</xdr:col>
      <xdr:colOff>142875</xdr:colOff>
      <xdr:row>8</xdr:row>
      <xdr:rowOff>76200</xdr:rowOff>
    </xdr:to>
    <xdr:sp>
      <xdr:nvSpPr>
        <xdr:cNvPr id="145" name="Line 511"/>
        <xdr:cNvSpPr>
          <a:spLocks/>
        </xdr:cNvSpPr>
      </xdr:nvSpPr>
      <xdr:spPr>
        <a:xfrm>
          <a:off x="3076575" y="1371600"/>
          <a:ext cx="8572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8</xdr:row>
      <xdr:rowOff>38100</xdr:rowOff>
    </xdr:from>
    <xdr:to>
      <xdr:col>5</xdr:col>
      <xdr:colOff>95250</xdr:colOff>
      <xdr:row>8</xdr:row>
      <xdr:rowOff>114300</xdr:rowOff>
    </xdr:to>
    <xdr:sp>
      <xdr:nvSpPr>
        <xdr:cNvPr id="146" name="Line 512"/>
        <xdr:cNvSpPr>
          <a:spLocks/>
        </xdr:cNvSpPr>
      </xdr:nvSpPr>
      <xdr:spPr>
        <a:xfrm>
          <a:off x="3114675" y="1333500"/>
          <a:ext cx="0" cy="7620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2</xdr:row>
      <xdr:rowOff>0</xdr:rowOff>
    </xdr:from>
    <xdr:to>
      <xdr:col>7</xdr:col>
      <xdr:colOff>76200</xdr:colOff>
      <xdr:row>3</xdr:row>
      <xdr:rowOff>85725</xdr:rowOff>
    </xdr:to>
    <xdr:sp>
      <xdr:nvSpPr>
        <xdr:cNvPr id="147" name="Line 513"/>
        <xdr:cNvSpPr>
          <a:spLocks/>
        </xdr:cNvSpPr>
      </xdr:nvSpPr>
      <xdr:spPr>
        <a:xfrm flipV="1">
          <a:off x="4467225" y="323850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0</xdr:rowOff>
    </xdr:from>
    <xdr:to>
      <xdr:col>7</xdr:col>
      <xdr:colOff>190500</xdr:colOff>
      <xdr:row>1</xdr:row>
      <xdr:rowOff>114300</xdr:rowOff>
    </xdr:to>
    <xdr:sp>
      <xdr:nvSpPr>
        <xdr:cNvPr id="148" name="Rectangle 514"/>
        <xdr:cNvSpPr>
          <a:spLocks/>
        </xdr:cNvSpPr>
      </xdr:nvSpPr>
      <xdr:spPr>
        <a:xfrm>
          <a:off x="3981450" y="161925"/>
          <a:ext cx="600075" cy="1143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133350</xdr:rowOff>
    </xdr:from>
    <xdr:to>
      <xdr:col>7</xdr:col>
      <xdr:colOff>266700</xdr:colOff>
      <xdr:row>0</xdr:row>
      <xdr:rowOff>133350</xdr:rowOff>
    </xdr:to>
    <xdr:sp>
      <xdr:nvSpPr>
        <xdr:cNvPr id="149" name="Line 515"/>
        <xdr:cNvSpPr>
          <a:spLocks/>
        </xdr:cNvSpPr>
      </xdr:nvSpPr>
      <xdr:spPr>
        <a:xfrm>
          <a:off x="3952875" y="133350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152400</xdr:rowOff>
    </xdr:from>
    <xdr:to>
      <xdr:col>6</xdr:col>
      <xdr:colOff>276225</xdr:colOff>
      <xdr:row>5</xdr:row>
      <xdr:rowOff>152400</xdr:rowOff>
    </xdr:to>
    <xdr:sp>
      <xdr:nvSpPr>
        <xdr:cNvPr id="150" name="Line 516"/>
        <xdr:cNvSpPr>
          <a:spLocks/>
        </xdr:cNvSpPr>
      </xdr:nvSpPr>
      <xdr:spPr>
        <a:xfrm>
          <a:off x="3981450" y="314325"/>
          <a:ext cx="0" cy="6477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152400</xdr:rowOff>
    </xdr:from>
    <xdr:to>
      <xdr:col>8</xdr:col>
      <xdr:colOff>390525</xdr:colOff>
      <xdr:row>3</xdr:row>
      <xdr:rowOff>47625</xdr:rowOff>
    </xdr:to>
    <xdr:sp>
      <xdr:nvSpPr>
        <xdr:cNvPr id="151" name="Freeform 517"/>
        <xdr:cNvSpPr>
          <a:spLocks/>
        </xdr:cNvSpPr>
      </xdr:nvSpPr>
      <xdr:spPr>
        <a:xfrm>
          <a:off x="5076825" y="476250"/>
          <a:ext cx="390525" cy="571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25</xdr:row>
      <xdr:rowOff>114300</xdr:rowOff>
    </xdr:from>
    <xdr:to>
      <xdr:col>10</xdr:col>
      <xdr:colOff>333375</xdr:colOff>
      <xdr:row>26</xdr:row>
      <xdr:rowOff>152400</xdr:rowOff>
    </xdr:to>
    <xdr:sp fLocksText="0">
      <xdr:nvSpPr>
        <xdr:cNvPr id="152" name="Text Box 518"/>
        <xdr:cNvSpPr txBox="1">
          <a:spLocks noChangeArrowheads="1"/>
        </xdr:cNvSpPr>
      </xdr:nvSpPr>
      <xdr:spPr>
        <a:xfrm>
          <a:off x="6696075" y="416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16</xdr:row>
      <xdr:rowOff>28575</xdr:rowOff>
    </xdr:from>
    <xdr:to>
      <xdr:col>7</xdr:col>
      <xdr:colOff>561975</xdr:colOff>
      <xdr:row>16</xdr:row>
      <xdr:rowOff>85725</xdr:rowOff>
    </xdr:to>
    <xdr:sp>
      <xdr:nvSpPr>
        <xdr:cNvPr id="153" name="Oval 519"/>
        <xdr:cNvSpPr>
          <a:spLocks/>
        </xdr:cNvSpPr>
      </xdr:nvSpPr>
      <xdr:spPr>
        <a:xfrm>
          <a:off x="4886325" y="2619375"/>
          <a:ext cx="66675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16</xdr:row>
      <xdr:rowOff>28575</xdr:rowOff>
    </xdr:from>
    <xdr:to>
      <xdr:col>3</xdr:col>
      <xdr:colOff>200025</xdr:colOff>
      <xdr:row>16</xdr:row>
      <xdr:rowOff>85725</xdr:rowOff>
    </xdr:to>
    <xdr:sp>
      <xdr:nvSpPr>
        <xdr:cNvPr id="154" name="Oval 520"/>
        <xdr:cNvSpPr>
          <a:spLocks/>
        </xdr:cNvSpPr>
      </xdr:nvSpPr>
      <xdr:spPr>
        <a:xfrm>
          <a:off x="1790700" y="2619375"/>
          <a:ext cx="66675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485775</xdr:colOff>
      <xdr:row>22</xdr:row>
      <xdr:rowOff>9525</xdr:rowOff>
    </xdr:from>
    <xdr:to>
      <xdr:col>9</xdr:col>
      <xdr:colOff>657225</xdr:colOff>
      <xdr:row>22</xdr:row>
      <xdr:rowOff>142875</xdr:rowOff>
    </xdr:to>
    <xdr:sp>
      <xdr:nvSpPr>
        <xdr:cNvPr id="155" name="AutoShape 521"/>
        <xdr:cNvSpPr>
          <a:spLocks/>
        </xdr:cNvSpPr>
      </xdr:nvSpPr>
      <xdr:spPr>
        <a:xfrm>
          <a:off x="6248400" y="3571875"/>
          <a:ext cx="17145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485775</xdr:colOff>
      <xdr:row>24</xdr:row>
      <xdr:rowOff>9525</xdr:rowOff>
    </xdr:from>
    <xdr:to>
      <xdr:col>9</xdr:col>
      <xdr:colOff>657225</xdr:colOff>
      <xdr:row>24</xdr:row>
      <xdr:rowOff>142875</xdr:rowOff>
    </xdr:to>
    <xdr:sp>
      <xdr:nvSpPr>
        <xdr:cNvPr id="156" name="AutoShape 522"/>
        <xdr:cNvSpPr>
          <a:spLocks/>
        </xdr:cNvSpPr>
      </xdr:nvSpPr>
      <xdr:spPr>
        <a:xfrm>
          <a:off x="6248400" y="3895725"/>
          <a:ext cx="17145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485775</xdr:colOff>
      <xdr:row>25</xdr:row>
      <xdr:rowOff>9525</xdr:rowOff>
    </xdr:from>
    <xdr:to>
      <xdr:col>9</xdr:col>
      <xdr:colOff>657225</xdr:colOff>
      <xdr:row>25</xdr:row>
      <xdr:rowOff>142875</xdr:rowOff>
    </xdr:to>
    <xdr:sp>
      <xdr:nvSpPr>
        <xdr:cNvPr id="157" name="AutoShape 523"/>
        <xdr:cNvSpPr>
          <a:spLocks/>
        </xdr:cNvSpPr>
      </xdr:nvSpPr>
      <xdr:spPr>
        <a:xfrm>
          <a:off x="6248400" y="4057650"/>
          <a:ext cx="17145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485775</xdr:colOff>
      <xdr:row>26</xdr:row>
      <xdr:rowOff>9525</xdr:rowOff>
    </xdr:from>
    <xdr:to>
      <xdr:col>9</xdr:col>
      <xdr:colOff>657225</xdr:colOff>
      <xdr:row>26</xdr:row>
      <xdr:rowOff>142875</xdr:rowOff>
    </xdr:to>
    <xdr:sp>
      <xdr:nvSpPr>
        <xdr:cNvPr id="158" name="AutoShape 524"/>
        <xdr:cNvSpPr>
          <a:spLocks/>
        </xdr:cNvSpPr>
      </xdr:nvSpPr>
      <xdr:spPr>
        <a:xfrm>
          <a:off x="6248400" y="4219575"/>
          <a:ext cx="17145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628650</xdr:colOff>
      <xdr:row>5</xdr:row>
      <xdr:rowOff>28575</xdr:rowOff>
    </xdr:from>
    <xdr:to>
      <xdr:col>6</xdr:col>
      <xdr:colOff>114300</xdr:colOff>
      <xdr:row>5</xdr:row>
      <xdr:rowOff>104775</xdr:rowOff>
    </xdr:to>
    <xdr:sp>
      <xdr:nvSpPr>
        <xdr:cNvPr id="159" name="AutoShape 525"/>
        <xdr:cNvSpPr>
          <a:spLocks/>
        </xdr:cNvSpPr>
      </xdr:nvSpPr>
      <xdr:spPr>
        <a:xfrm>
          <a:off x="3648075" y="838200"/>
          <a:ext cx="171450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590550</xdr:colOff>
      <xdr:row>12</xdr:row>
      <xdr:rowOff>28575</xdr:rowOff>
    </xdr:from>
    <xdr:to>
      <xdr:col>6</xdr:col>
      <xdr:colOff>76200</xdr:colOff>
      <xdr:row>12</xdr:row>
      <xdr:rowOff>104775</xdr:rowOff>
    </xdr:to>
    <xdr:sp>
      <xdr:nvSpPr>
        <xdr:cNvPr id="160" name="AutoShape 526"/>
        <xdr:cNvSpPr>
          <a:spLocks/>
        </xdr:cNvSpPr>
      </xdr:nvSpPr>
      <xdr:spPr>
        <a:xfrm>
          <a:off x="3609975" y="1971675"/>
          <a:ext cx="171450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647700</xdr:colOff>
      <xdr:row>15</xdr:row>
      <xdr:rowOff>123825</xdr:rowOff>
    </xdr:from>
    <xdr:to>
      <xdr:col>4</xdr:col>
      <xdr:colOff>400050</xdr:colOff>
      <xdr:row>15</xdr:row>
      <xdr:rowOff>123825</xdr:rowOff>
    </xdr:to>
    <xdr:sp>
      <xdr:nvSpPr>
        <xdr:cNvPr id="161" name="Line 527"/>
        <xdr:cNvSpPr>
          <a:spLocks/>
        </xdr:cNvSpPr>
      </xdr:nvSpPr>
      <xdr:spPr>
        <a:xfrm>
          <a:off x="2295525" y="2552700"/>
          <a:ext cx="438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457200</xdr:colOff>
      <xdr:row>1</xdr:row>
      <xdr:rowOff>133350</xdr:rowOff>
    </xdr:from>
    <xdr:to>
      <xdr:col>2</xdr:col>
      <xdr:colOff>457200</xdr:colOff>
      <xdr:row>16</xdr:row>
      <xdr:rowOff>38100</xdr:rowOff>
    </xdr:to>
    <xdr:sp>
      <xdr:nvSpPr>
        <xdr:cNvPr id="162" name="Line 528"/>
        <xdr:cNvSpPr>
          <a:spLocks/>
        </xdr:cNvSpPr>
      </xdr:nvSpPr>
      <xdr:spPr>
        <a:xfrm>
          <a:off x="1419225" y="295275"/>
          <a:ext cx="0" cy="2333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17</xdr:row>
      <xdr:rowOff>133350</xdr:rowOff>
    </xdr:from>
    <xdr:to>
      <xdr:col>2</xdr:col>
      <xdr:colOff>476250</xdr:colOff>
      <xdr:row>25</xdr:row>
      <xdr:rowOff>28575</xdr:rowOff>
    </xdr:to>
    <xdr:sp>
      <xdr:nvSpPr>
        <xdr:cNvPr id="163" name="Line 529"/>
        <xdr:cNvSpPr>
          <a:spLocks/>
        </xdr:cNvSpPr>
      </xdr:nvSpPr>
      <xdr:spPr>
        <a:xfrm>
          <a:off x="1438275" y="2886075"/>
          <a:ext cx="0" cy="1190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161925</xdr:rowOff>
    </xdr:from>
    <xdr:to>
      <xdr:col>8</xdr:col>
      <xdr:colOff>0</xdr:colOff>
      <xdr:row>17</xdr:row>
      <xdr:rowOff>123825</xdr:rowOff>
    </xdr:to>
    <xdr:sp>
      <xdr:nvSpPr>
        <xdr:cNvPr id="164" name="Line 530"/>
        <xdr:cNvSpPr>
          <a:spLocks/>
        </xdr:cNvSpPr>
      </xdr:nvSpPr>
      <xdr:spPr>
        <a:xfrm flipV="1">
          <a:off x="5076825" y="2752725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447675</xdr:colOff>
      <xdr:row>17</xdr:row>
      <xdr:rowOff>47625</xdr:rowOff>
    </xdr:from>
    <xdr:to>
      <xdr:col>8</xdr:col>
      <xdr:colOff>0</xdr:colOff>
      <xdr:row>17</xdr:row>
      <xdr:rowOff>47625</xdr:rowOff>
    </xdr:to>
    <xdr:sp>
      <xdr:nvSpPr>
        <xdr:cNvPr id="165" name="Line 531"/>
        <xdr:cNvSpPr>
          <a:spLocks/>
        </xdr:cNvSpPr>
      </xdr:nvSpPr>
      <xdr:spPr>
        <a:xfrm>
          <a:off x="4838700" y="2800350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2</xdr:row>
      <xdr:rowOff>0</xdr:rowOff>
    </xdr:from>
    <xdr:to>
      <xdr:col>3</xdr:col>
      <xdr:colOff>133350</xdr:colOff>
      <xdr:row>8</xdr:row>
      <xdr:rowOff>152400</xdr:rowOff>
    </xdr:to>
    <xdr:sp>
      <xdr:nvSpPr>
        <xdr:cNvPr id="166" name="Rectangle 532"/>
        <xdr:cNvSpPr>
          <a:spLocks/>
        </xdr:cNvSpPr>
      </xdr:nvSpPr>
      <xdr:spPr>
        <a:xfrm>
          <a:off x="1724025" y="323850"/>
          <a:ext cx="57150" cy="1123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9</xdr:row>
      <xdr:rowOff>0</xdr:rowOff>
    </xdr:from>
    <xdr:to>
      <xdr:col>3</xdr:col>
      <xdr:colOff>133350</xdr:colOff>
      <xdr:row>15</xdr:row>
      <xdr:rowOff>161925</xdr:rowOff>
    </xdr:to>
    <xdr:sp>
      <xdr:nvSpPr>
        <xdr:cNvPr id="167" name="Rectangle 533"/>
        <xdr:cNvSpPr>
          <a:spLocks/>
        </xdr:cNvSpPr>
      </xdr:nvSpPr>
      <xdr:spPr>
        <a:xfrm>
          <a:off x="1724025" y="1457325"/>
          <a:ext cx="571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8</xdr:row>
      <xdr:rowOff>104775</xdr:rowOff>
    </xdr:from>
    <xdr:to>
      <xdr:col>7</xdr:col>
      <xdr:colOff>609600</xdr:colOff>
      <xdr:row>8</xdr:row>
      <xdr:rowOff>152400</xdr:rowOff>
    </xdr:to>
    <xdr:sp>
      <xdr:nvSpPr>
        <xdr:cNvPr id="168" name="Rectangle 534"/>
        <xdr:cNvSpPr>
          <a:spLocks/>
        </xdr:cNvSpPr>
      </xdr:nvSpPr>
      <xdr:spPr>
        <a:xfrm>
          <a:off x="4905375" y="1400175"/>
          <a:ext cx="95250" cy="47625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438150</xdr:colOff>
      <xdr:row>8</xdr:row>
      <xdr:rowOff>104775</xdr:rowOff>
    </xdr:from>
    <xdr:to>
      <xdr:col>5</xdr:col>
      <xdr:colOff>533400</xdr:colOff>
      <xdr:row>8</xdr:row>
      <xdr:rowOff>152400</xdr:rowOff>
    </xdr:to>
    <xdr:sp>
      <xdr:nvSpPr>
        <xdr:cNvPr id="169" name="Rectangle 535"/>
        <xdr:cNvSpPr>
          <a:spLocks/>
        </xdr:cNvSpPr>
      </xdr:nvSpPr>
      <xdr:spPr>
        <a:xfrm>
          <a:off x="3457575" y="1400175"/>
          <a:ext cx="95250" cy="47625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15</xdr:row>
      <xdr:rowOff>114300</xdr:rowOff>
    </xdr:from>
    <xdr:to>
      <xdr:col>5</xdr:col>
      <xdr:colOff>523875</xdr:colOff>
      <xdr:row>15</xdr:row>
      <xdr:rowOff>161925</xdr:rowOff>
    </xdr:to>
    <xdr:sp>
      <xdr:nvSpPr>
        <xdr:cNvPr id="170" name="Rectangle 536"/>
        <xdr:cNvSpPr>
          <a:spLocks/>
        </xdr:cNvSpPr>
      </xdr:nvSpPr>
      <xdr:spPr>
        <a:xfrm>
          <a:off x="3448050" y="2543175"/>
          <a:ext cx="95250" cy="47625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485775</xdr:colOff>
      <xdr:row>15</xdr:row>
      <xdr:rowOff>114300</xdr:rowOff>
    </xdr:from>
    <xdr:to>
      <xdr:col>7</xdr:col>
      <xdr:colOff>581025</xdr:colOff>
      <xdr:row>15</xdr:row>
      <xdr:rowOff>161925</xdr:rowOff>
    </xdr:to>
    <xdr:sp>
      <xdr:nvSpPr>
        <xdr:cNvPr id="171" name="Rectangle 537"/>
        <xdr:cNvSpPr>
          <a:spLocks/>
        </xdr:cNvSpPr>
      </xdr:nvSpPr>
      <xdr:spPr>
        <a:xfrm>
          <a:off x="4876800" y="2543175"/>
          <a:ext cx="95250" cy="476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95250</xdr:rowOff>
    </xdr:from>
    <xdr:to>
      <xdr:col>8</xdr:col>
      <xdr:colOff>523875</xdr:colOff>
      <xdr:row>2</xdr:row>
      <xdr:rowOff>104775</xdr:rowOff>
    </xdr:to>
    <xdr:sp>
      <xdr:nvSpPr>
        <xdr:cNvPr id="172" name="AutoShape 538"/>
        <xdr:cNvSpPr>
          <a:spLocks/>
        </xdr:cNvSpPr>
      </xdr:nvSpPr>
      <xdr:spPr>
        <a:xfrm>
          <a:off x="5248275" y="95250"/>
          <a:ext cx="352425" cy="333375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9525</xdr:rowOff>
    </xdr:from>
    <xdr:to>
      <xdr:col>6</xdr:col>
      <xdr:colOff>47625</xdr:colOff>
      <xdr:row>7</xdr:row>
      <xdr:rowOff>85725</xdr:rowOff>
    </xdr:to>
    <xdr:sp>
      <xdr:nvSpPr>
        <xdr:cNvPr id="173" name="Line 539"/>
        <xdr:cNvSpPr>
          <a:spLocks/>
        </xdr:cNvSpPr>
      </xdr:nvSpPr>
      <xdr:spPr>
        <a:xfrm>
          <a:off x="3752850" y="981075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619125</xdr:colOff>
      <xdr:row>6</xdr:row>
      <xdr:rowOff>123825</xdr:rowOff>
    </xdr:from>
    <xdr:to>
      <xdr:col>6</xdr:col>
      <xdr:colOff>190500</xdr:colOff>
      <xdr:row>6</xdr:row>
      <xdr:rowOff>123825</xdr:rowOff>
    </xdr:to>
    <xdr:sp>
      <xdr:nvSpPr>
        <xdr:cNvPr id="174" name="Line 540"/>
        <xdr:cNvSpPr>
          <a:spLocks/>
        </xdr:cNvSpPr>
      </xdr:nvSpPr>
      <xdr:spPr>
        <a:xfrm>
          <a:off x="3638550" y="1095375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571500</xdr:colOff>
      <xdr:row>5</xdr:row>
      <xdr:rowOff>133350</xdr:rowOff>
    </xdr:from>
    <xdr:to>
      <xdr:col>7</xdr:col>
      <xdr:colOff>200025</xdr:colOff>
      <xdr:row>5</xdr:row>
      <xdr:rowOff>133350</xdr:rowOff>
    </xdr:to>
    <xdr:sp>
      <xdr:nvSpPr>
        <xdr:cNvPr id="175" name="Line 541"/>
        <xdr:cNvSpPr>
          <a:spLocks/>
        </xdr:cNvSpPr>
      </xdr:nvSpPr>
      <xdr:spPr>
        <a:xfrm>
          <a:off x="4276725" y="9429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9525</xdr:rowOff>
    </xdr:from>
    <xdr:to>
      <xdr:col>7</xdr:col>
      <xdr:colOff>19050</xdr:colOff>
      <xdr:row>6</xdr:row>
      <xdr:rowOff>152400</xdr:rowOff>
    </xdr:to>
    <xdr:sp>
      <xdr:nvSpPr>
        <xdr:cNvPr id="176" name="Line 542"/>
        <xdr:cNvSpPr>
          <a:spLocks/>
        </xdr:cNvSpPr>
      </xdr:nvSpPr>
      <xdr:spPr>
        <a:xfrm>
          <a:off x="4400550" y="819150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12</xdr:row>
      <xdr:rowOff>9525</xdr:rowOff>
    </xdr:from>
    <xdr:to>
      <xdr:col>7</xdr:col>
      <xdr:colOff>28575</xdr:colOff>
      <xdr:row>13</xdr:row>
      <xdr:rowOff>152400</xdr:rowOff>
    </xdr:to>
    <xdr:sp>
      <xdr:nvSpPr>
        <xdr:cNvPr id="177" name="Line 543"/>
        <xdr:cNvSpPr>
          <a:spLocks/>
        </xdr:cNvSpPr>
      </xdr:nvSpPr>
      <xdr:spPr>
        <a:xfrm>
          <a:off x="4410075" y="1952625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133350</xdr:rowOff>
    </xdr:from>
    <xdr:to>
      <xdr:col>7</xdr:col>
      <xdr:colOff>190500</xdr:colOff>
      <xdr:row>12</xdr:row>
      <xdr:rowOff>133350</xdr:rowOff>
    </xdr:to>
    <xdr:sp>
      <xdr:nvSpPr>
        <xdr:cNvPr id="178" name="Line 544"/>
        <xdr:cNvSpPr>
          <a:spLocks/>
        </xdr:cNvSpPr>
      </xdr:nvSpPr>
      <xdr:spPr>
        <a:xfrm>
          <a:off x="4267200" y="2076450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13</xdr:row>
      <xdr:rowOff>9525</xdr:rowOff>
    </xdr:from>
    <xdr:to>
      <xdr:col>5</xdr:col>
      <xdr:colOff>676275</xdr:colOff>
      <xdr:row>14</xdr:row>
      <xdr:rowOff>85725</xdr:rowOff>
    </xdr:to>
    <xdr:sp>
      <xdr:nvSpPr>
        <xdr:cNvPr id="179" name="Line 545"/>
        <xdr:cNvSpPr>
          <a:spLocks/>
        </xdr:cNvSpPr>
      </xdr:nvSpPr>
      <xdr:spPr>
        <a:xfrm>
          <a:off x="3695700" y="2114550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561975</xdr:colOff>
      <xdr:row>13</xdr:row>
      <xdr:rowOff>123825</xdr:rowOff>
    </xdr:from>
    <xdr:to>
      <xdr:col>6</xdr:col>
      <xdr:colOff>123825</xdr:colOff>
      <xdr:row>13</xdr:row>
      <xdr:rowOff>123825</xdr:rowOff>
    </xdr:to>
    <xdr:sp>
      <xdr:nvSpPr>
        <xdr:cNvPr id="180" name="Line 546"/>
        <xdr:cNvSpPr>
          <a:spLocks/>
        </xdr:cNvSpPr>
      </xdr:nvSpPr>
      <xdr:spPr>
        <a:xfrm>
          <a:off x="3581400" y="2228850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RowColHeaders="0" tabSelected="1" workbookViewId="0" topLeftCell="A1">
      <selection activeCell="B28" sqref="B28"/>
    </sheetView>
  </sheetViews>
  <sheetFormatPr defaultColWidth="9.00390625" defaultRowHeight="12.75"/>
  <cols>
    <col min="1" max="1" width="3.625" style="0" customWidth="1"/>
  </cols>
  <sheetData>
    <row r="1" spans="2:16" ht="12.75"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4" t="s">
        <v>1</v>
      </c>
      <c r="N1" s="3"/>
      <c r="O1" s="3"/>
      <c r="P1" s="5"/>
    </row>
    <row r="2" spans="2:16" ht="12.75">
      <c r="B2" s="6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9"/>
    </row>
    <row r="3" spans="2:16" ht="12.75"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9"/>
    </row>
    <row r="4" spans="2:16" ht="12.75">
      <c r="B4" s="6"/>
      <c r="C4" s="7"/>
      <c r="D4" s="7"/>
      <c r="E4" s="7"/>
      <c r="F4" s="7"/>
      <c r="G4" s="8"/>
      <c r="H4" s="7"/>
      <c r="I4" s="8"/>
      <c r="J4" s="8"/>
      <c r="K4" s="8"/>
      <c r="L4" s="8"/>
      <c r="M4" s="8"/>
      <c r="N4" s="8"/>
      <c r="O4" s="8"/>
      <c r="P4" s="9"/>
    </row>
    <row r="5" spans="2:16" ht="12.75">
      <c r="B5" s="6"/>
      <c r="C5" s="7"/>
      <c r="D5" s="7"/>
      <c r="E5" s="7"/>
      <c r="F5" s="7"/>
      <c r="G5" s="8"/>
      <c r="H5" s="8"/>
      <c r="I5" s="8"/>
      <c r="J5" s="10" t="s">
        <v>2</v>
      </c>
      <c r="K5" s="8"/>
      <c r="L5" s="8"/>
      <c r="M5" s="8"/>
      <c r="N5" s="8"/>
      <c r="O5" s="8"/>
      <c r="P5" s="9"/>
    </row>
    <row r="6" spans="2:16" ht="12.75">
      <c r="B6" s="6"/>
      <c r="C6" s="7"/>
      <c r="D6" s="7"/>
      <c r="E6" s="7"/>
      <c r="F6" s="7"/>
      <c r="G6" s="8"/>
      <c r="H6" s="8"/>
      <c r="I6" s="8"/>
      <c r="J6" s="10" t="s">
        <v>3</v>
      </c>
      <c r="K6" s="8"/>
      <c r="L6" s="8"/>
      <c r="M6" s="8"/>
      <c r="N6" s="8"/>
      <c r="O6" s="8"/>
      <c r="P6" s="9"/>
    </row>
    <row r="7" spans="2:16" ht="12.75">
      <c r="B7" s="6"/>
      <c r="C7" s="7"/>
      <c r="D7" s="7"/>
      <c r="E7" s="7"/>
      <c r="F7" s="7"/>
      <c r="G7" s="8"/>
      <c r="H7" s="8"/>
      <c r="I7" s="8"/>
      <c r="J7" s="11">
        <v>3</v>
      </c>
      <c r="K7" s="8"/>
      <c r="L7" s="8"/>
      <c r="M7" s="8"/>
      <c r="N7" s="8"/>
      <c r="O7" s="8"/>
      <c r="P7" s="9"/>
    </row>
    <row r="8" spans="2:16" ht="12.75">
      <c r="B8" s="6"/>
      <c r="C8" s="7"/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9"/>
    </row>
    <row r="9" spans="2:16" ht="12.75">
      <c r="B9" s="12" t="s">
        <v>4</v>
      </c>
      <c r="C9" s="7"/>
      <c r="D9" s="7"/>
      <c r="E9" s="7"/>
      <c r="F9" s="7"/>
      <c r="G9" s="7"/>
      <c r="H9" s="7"/>
      <c r="I9" s="8"/>
      <c r="J9" s="8"/>
      <c r="K9" s="8"/>
      <c r="L9" s="7"/>
      <c r="M9" s="7"/>
      <c r="N9" s="7"/>
      <c r="O9" s="13" t="s">
        <v>5</v>
      </c>
      <c r="P9" s="9"/>
    </row>
    <row r="10" spans="2:16" ht="12.75">
      <c r="B10" s="6"/>
      <c r="C10" s="7"/>
      <c r="D10" s="7"/>
      <c r="E10" s="7"/>
      <c r="F10" s="7"/>
      <c r="G10" s="7"/>
      <c r="H10" s="7"/>
      <c r="I10" s="8"/>
      <c r="J10" s="8"/>
      <c r="K10" s="8"/>
      <c r="L10" s="7"/>
      <c r="M10" s="7"/>
      <c r="N10" s="7"/>
      <c r="O10" s="8"/>
      <c r="P10" s="9"/>
    </row>
    <row r="11" spans="2:16" ht="12.75">
      <c r="B11" s="6"/>
      <c r="C11" s="7"/>
      <c r="D11" s="7"/>
      <c r="E11" s="7"/>
      <c r="F11" s="7"/>
      <c r="G11" s="7"/>
      <c r="H11" s="7"/>
      <c r="I11" s="7"/>
      <c r="J11" s="8"/>
      <c r="K11" s="8"/>
      <c r="L11" s="7"/>
      <c r="M11" s="7"/>
      <c r="N11" s="7"/>
      <c r="O11" s="8"/>
      <c r="P11" s="9"/>
    </row>
    <row r="12" spans="2:16" ht="12.75">
      <c r="B12" s="12"/>
      <c r="C12" s="7"/>
      <c r="D12" s="7"/>
      <c r="E12" s="7"/>
      <c r="F12" s="7"/>
      <c r="G12" s="7"/>
      <c r="H12" s="7"/>
      <c r="I12" s="7"/>
      <c r="J12" s="10" t="s">
        <v>6</v>
      </c>
      <c r="K12" s="8"/>
      <c r="L12" s="7"/>
      <c r="M12" s="7"/>
      <c r="N12" s="7"/>
      <c r="O12" s="8"/>
      <c r="P12" s="9"/>
    </row>
    <row r="13" spans="2:16" ht="12.75">
      <c r="B13" s="6"/>
      <c r="C13" s="7"/>
      <c r="D13" s="7"/>
      <c r="E13" s="7"/>
      <c r="F13" s="7"/>
      <c r="G13" s="7"/>
      <c r="H13" s="7"/>
      <c r="I13" s="7"/>
      <c r="J13" s="10" t="s">
        <v>7</v>
      </c>
      <c r="K13" s="8"/>
      <c r="L13" s="7"/>
      <c r="M13" s="7"/>
      <c r="N13" s="7"/>
      <c r="O13" s="8"/>
      <c r="P13" s="9"/>
    </row>
    <row r="14" spans="2:16" ht="12.75">
      <c r="B14" s="6"/>
      <c r="C14" s="7"/>
      <c r="D14" s="7"/>
      <c r="E14" s="7"/>
      <c r="F14" s="7"/>
      <c r="G14" s="7"/>
      <c r="H14" s="7"/>
      <c r="I14" s="7"/>
      <c r="J14" s="11">
        <v>4</v>
      </c>
      <c r="K14" s="8"/>
      <c r="L14" s="7"/>
      <c r="M14" s="7"/>
      <c r="N14" s="7"/>
      <c r="O14" s="8"/>
      <c r="P14" s="9"/>
    </row>
    <row r="15" spans="2:16" ht="12.75">
      <c r="B15" s="6"/>
      <c r="C15" s="7"/>
      <c r="D15" s="7"/>
      <c r="E15" s="7"/>
      <c r="F15" s="7"/>
      <c r="G15" s="7"/>
      <c r="H15" s="7"/>
      <c r="I15" s="7"/>
      <c r="J15" s="8"/>
      <c r="K15" s="8"/>
      <c r="L15" s="7"/>
      <c r="M15" s="7"/>
      <c r="N15" s="7"/>
      <c r="O15" s="8"/>
      <c r="P15" s="9"/>
    </row>
    <row r="16" spans="2:16" ht="12.75">
      <c r="B16" s="6"/>
      <c r="C16" s="7"/>
      <c r="D16" s="7"/>
      <c r="E16" s="7"/>
      <c r="F16" s="7"/>
      <c r="G16" s="7"/>
      <c r="H16" s="7"/>
      <c r="I16" s="7"/>
      <c r="J16" s="8"/>
      <c r="K16" s="8"/>
      <c r="L16" s="7"/>
      <c r="M16" s="7"/>
      <c r="N16" s="7"/>
      <c r="O16" s="8"/>
      <c r="P16" s="9"/>
    </row>
    <row r="17" spans="2:16" ht="12.75">
      <c r="B17" s="6"/>
      <c r="C17" s="7"/>
      <c r="D17" s="7"/>
      <c r="E17" s="7"/>
      <c r="F17" s="7"/>
      <c r="G17" s="7"/>
      <c r="H17" s="7"/>
      <c r="I17" s="14">
        <v>130</v>
      </c>
      <c r="J17" s="8"/>
      <c r="K17" s="15">
        <v>100</v>
      </c>
      <c r="L17" s="7"/>
      <c r="M17" s="7"/>
      <c r="N17" s="7"/>
      <c r="O17" s="8"/>
      <c r="P17" s="9"/>
    </row>
    <row r="18" spans="2:16" ht="12.75">
      <c r="B18" s="6"/>
      <c r="C18" s="8"/>
      <c r="D18" s="8"/>
      <c r="E18" s="8"/>
      <c r="F18" s="11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2:16" ht="12.75">
      <c r="B19" s="16">
        <v>2</v>
      </c>
      <c r="C19" s="8"/>
      <c r="D19" s="8"/>
      <c r="E19" s="8"/>
      <c r="F19" s="8"/>
      <c r="G19" s="8"/>
      <c r="H19" s="8"/>
      <c r="I19" s="8"/>
      <c r="J19" s="8"/>
      <c r="K19" s="17">
        <v>1</v>
      </c>
      <c r="L19" s="18" t="s">
        <v>8</v>
      </c>
      <c r="M19" s="8"/>
      <c r="N19" s="8"/>
      <c r="O19" s="8"/>
      <c r="P19" s="9"/>
    </row>
    <row r="20" spans="2:16" ht="12.75">
      <c r="B20" s="12" t="s">
        <v>9</v>
      </c>
      <c r="C20" s="8"/>
      <c r="D20" s="8"/>
      <c r="E20" s="8"/>
      <c r="F20" s="8"/>
      <c r="G20" s="8"/>
      <c r="H20" s="8"/>
      <c r="I20" s="8"/>
      <c r="J20" s="8"/>
      <c r="K20" s="17">
        <v>2</v>
      </c>
      <c r="L20" s="18" t="s">
        <v>10</v>
      </c>
      <c r="M20" s="8"/>
      <c r="N20" s="8"/>
      <c r="O20" s="8"/>
      <c r="P20" s="9"/>
    </row>
    <row r="21" spans="2:16" ht="12.75">
      <c r="B21" s="6"/>
      <c r="C21" s="8"/>
      <c r="D21" s="8"/>
      <c r="E21" s="8"/>
      <c r="F21" s="8"/>
      <c r="G21" s="8"/>
      <c r="H21" s="8"/>
      <c r="I21" s="8"/>
      <c r="J21" s="8"/>
      <c r="K21" s="17">
        <v>3</v>
      </c>
      <c r="L21" s="18" t="s">
        <v>11</v>
      </c>
      <c r="M21" s="8"/>
      <c r="N21" s="8"/>
      <c r="O21" s="8"/>
      <c r="P21" s="9"/>
    </row>
    <row r="22" spans="2:16" ht="12.75">
      <c r="B22" s="6"/>
      <c r="C22" s="8"/>
      <c r="D22" s="8"/>
      <c r="E22" s="8"/>
      <c r="F22" s="8"/>
      <c r="G22" s="8"/>
      <c r="H22" s="8"/>
      <c r="I22" s="8"/>
      <c r="J22" s="8"/>
      <c r="K22" s="17">
        <v>4</v>
      </c>
      <c r="L22" s="18" t="s">
        <v>12</v>
      </c>
      <c r="M22" s="8"/>
      <c r="N22" s="8"/>
      <c r="O22" s="8"/>
      <c r="P22" s="9"/>
    </row>
    <row r="23" spans="2:16" ht="12.75">
      <c r="B23" s="16">
        <v>1</v>
      </c>
      <c r="C23" s="8"/>
      <c r="D23" s="8"/>
      <c r="E23" s="8"/>
      <c r="F23" s="8"/>
      <c r="G23" s="8"/>
      <c r="H23" s="8"/>
      <c r="I23" s="8"/>
      <c r="J23" s="8"/>
      <c r="K23" s="8" t="s">
        <v>13</v>
      </c>
      <c r="L23" s="8"/>
      <c r="M23" s="8"/>
      <c r="N23" s="8"/>
      <c r="O23" s="8"/>
      <c r="P23" s="9"/>
    </row>
    <row r="24" spans="2:16" ht="12.75">
      <c r="B24" s="12" t="s">
        <v>9</v>
      </c>
      <c r="C24" s="8"/>
      <c r="D24" s="8"/>
      <c r="E24" s="8"/>
      <c r="F24" s="8"/>
      <c r="G24" s="8"/>
      <c r="H24" s="8"/>
      <c r="I24" s="8"/>
      <c r="J24" s="8"/>
      <c r="K24" s="8" t="s">
        <v>14</v>
      </c>
      <c r="L24" s="8"/>
      <c r="M24" s="8"/>
      <c r="N24" s="8"/>
      <c r="O24" s="8"/>
      <c r="P24" s="9"/>
    </row>
    <row r="25" spans="2:16" ht="12.75">
      <c r="B25" s="6"/>
      <c r="C25" s="8"/>
      <c r="D25" s="8"/>
      <c r="E25" s="8"/>
      <c r="F25" s="8"/>
      <c r="G25" s="8"/>
      <c r="H25" s="8"/>
      <c r="I25" s="8"/>
      <c r="J25" s="8"/>
      <c r="K25" s="8" t="s">
        <v>15</v>
      </c>
      <c r="L25" s="8"/>
      <c r="M25" s="8"/>
      <c r="N25" s="8"/>
      <c r="O25" s="8"/>
      <c r="P25" s="9"/>
    </row>
    <row r="26" spans="2:16" ht="12.75">
      <c r="B26" s="6"/>
      <c r="C26" s="8"/>
      <c r="D26" s="8"/>
      <c r="E26" s="8"/>
      <c r="F26" s="19" t="s">
        <v>16</v>
      </c>
      <c r="G26" s="8"/>
      <c r="H26" s="8"/>
      <c r="I26" s="8"/>
      <c r="J26" s="8"/>
      <c r="K26" s="8" t="s">
        <v>17</v>
      </c>
      <c r="L26" s="8"/>
      <c r="M26" s="8"/>
      <c r="N26" s="8"/>
      <c r="O26" s="8"/>
      <c r="P26" s="9"/>
    </row>
    <row r="27" spans="2:16" ht="12.75">
      <c r="B27" s="6"/>
      <c r="C27" s="8"/>
      <c r="D27" s="8"/>
      <c r="E27" s="8"/>
      <c r="F27" s="8"/>
      <c r="G27" s="8"/>
      <c r="H27" s="8"/>
      <c r="I27" s="8"/>
      <c r="J27" s="8"/>
      <c r="K27" s="8" t="s">
        <v>18</v>
      </c>
      <c r="L27" s="8"/>
      <c r="M27" s="8"/>
      <c r="N27" s="8"/>
      <c r="O27" s="8"/>
      <c r="P27" s="9"/>
    </row>
    <row r="28" spans="2:16" ht="15">
      <c r="B28" s="6"/>
      <c r="C28" s="8"/>
      <c r="D28" s="20" t="s">
        <v>19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2:16" ht="12.75">
      <c r="B29" s="6"/>
      <c r="C29" s="8"/>
      <c r="D29" s="1"/>
      <c r="E29" s="3"/>
      <c r="F29" s="3"/>
      <c r="G29" s="21" t="s">
        <v>20</v>
      </c>
      <c r="H29" s="22"/>
      <c r="I29" s="3"/>
      <c r="J29" s="3"/>
      <c r="K29" s="5"/>
      <c r="L29" s="8"/>
      <c r="M29" s="8"/>
      <c r="N29" s="8"/>
      <c r="O29" s="8"/>
      <c r="P29" s="9"/>
    </row>
    <row r="30" spans="2:16" ht="12.75">
      <c r="B30" s="6"/>
      <c r="C30" s="8"/>
      <c r="D30" s="23">
        <v>1000</v>
      </c>
      <c r="E30" s="23">
        <v>1600</v>
      </c>
      <c r="F30" s="23">
        <v>2500</v>
      </c>
      <c r="G30" s="23">
        <v>4000</v>
      </c>
      <c r="H30" s="23">
        <v>5000</v>
      </c>
      <c r="I30" s="23">
        <v>6300</v>
      </c>
      <c r="J30" s="23">
        <v>8000</v>
      </c>
      <c r="K30" s="23">
        <v>10000</v>
      </c>
      <c r="L30" s="11"/>
      <c r="M30" s="11"/>
      <c r="N30" s="8"/>
      <c r="O30" s="8"/>
      <c r="P30" s="9"/>
    </row>
    <row r="31" spans="2:16" ht="12.75">
      <c r="B31" s="6"/>
      <c r="C31" s="24" t="s">
        <v>21</v>
      </c>
      <c r="D31" s="25">
        <v>1250</v>
      </c>
      <c r="E31" s="25">
        <v>2000</v>
      </c>
      <c r="F31" s="25">
        <v>3150</v>
      </c>
      <c r="G31" s="25">
        <v>4500</v>
      </c>
      <c r="H31" s="25">
        <v>5600</v>
      </c>
      <c r="I31" s="25">
        <v>7100</v>
      </c>
      <c r="J31" s="25">
        <v>9000</v>
      </c>
      <c r="K31" s="25">
        <v>11200</v>
      </c>
      <c r="L31" s="26"/>
      <c r="M31" s="26"/>
      <c r="N31" s="8"/>
      <c r="O31" s="8"/>
      <c r="P31" s="9"/>
    </row>
    <row r="32" spans="2:16" ht="12.75">
      <c r="B32" s="6"/>
      <c r="C32" s="27" t="s">
        <v>22</v>
      </c>
      <c r="D32" s="28" t="s">
        <v>23</v>
      </c>
      <c r="E32" s="28" t="s">
        <v>24</v>
      </c>
      <c r="F32" s="28" t="s">
        <v>25</v>
      </c>
      <c r="G32" s="28" t="s">
        <v>26</v>
      </c>
      <c r="H32" s="28" t="s">
        <v>27</v>
      </c>
      <c r="I32" s="28" t="s">
        <v>28</v>
      </c>
      <c r="J32" s="28" t="s">
        <v>29</v>
      </c>
      <c r="K32" s="28" t="s">
        <v>30</v>
      </c>
      <c r="L32" s="29"/>
      <c r="M32" s="29"/>
      <c r="N32" s="11"/>
      <c r="O32" s="8"/>
      <c r="P32" s="9"/>
    </row>
    <row r="33" spans="2:16" ht="12.75">
      <c r="B33" s="6"/>
      <c r="C33" s="30" t="s">
        <v>31</v>
      </c>
      <c r="D33" s="31" t="s">
        <v>32</v>
      </c>
      <c r="E33" s="31" t="s">
        <v>33</v>
      </c>
      <c r="F33" s="31" t="s">
        <v>34</v>
      </c>
      <c r="G33" s="31" t="s">
        <v>35</v>
      </c>
      <c r="H33" s="31" t="s">
        <v>36</v>
      </c>
      <c r="I33" s="31" t="s">
        <v>37</v>
      </c>
      <c r="J33" s="31" t="s">
        <v>38</v>
      </c>
      <c r="K33" s="31" t="s">
        <v>39</v>
      </c>
      <c r="L33" s="14" t="s">
        <v>40</v>
      </c>
      <c r="M33" s="29"/>
      <c r="O33" s="8"/>
      <c r="P33" s="9"/>
    </row>
    <row r="34" spans="2:16" ht="12.75">
      <c r="B34" s="6"/>
      <c r="C34" s="32" t="s">
        <v>41</v>
      </c>
      <c r="D34" s="28">
        <f>440+40*2+5</f>
        <v>525</v>
      </c>
      <c r="E34" s="28">
        <f>540+40*2+5</f>
        <v>625</v>
      </c>
      <c r="F34" s="28">
        <f>640+40*2+5</f>
        <v>725</v>
      </c>
      <c r="G34" s="28">
        <f>740+50*2+5</f>
        <v>845</v>
      </c>
      <c r="H34" s="28">
        <f>840+50*2+5</f>
        <v>945</v>
      </c>
      <c r="I34" s="28">
        <f>940+5*20+5</f>
        <v>1045</v>
      </c>
      <c r="J34" s="28">
        <f>1040+50*2+5</f>
        <v>1145</v>
      </c>
      <c r="K34" s="28">
        <f>1240+50*2+5</f>
        <v>1345</v>
      </c>
      <c r="L34" s="14" t="s">
        <v>42</v>
      </c>
      <c r="M34" s="29"/>
      <c r="O34" s="8"/>
      <c r="P34" s="9"/>
    </row>
    <row r="35" spans="2:16" ht="12.75">
      <c r="B35" s="6"/>
      <c r="C35" s="23" t="s">
        <v>43</v>
      </c>
      <c r="D35" s="31">
        <f>D34*2-40</f>
        <v>1010</v>
      </c>
      <c r="E35" s="31">
        <f>E34*2-40</f>
        <v>1210</v>
      </c>
      <c r="F35" s="31">
        <f>F34*2-40</f>
        <v>1410</v>
      </c>
      <c r="G35" s="31">
        <f>G34*2-50</f>
        <v>1640</v>
      </c>
      <c r="H35" s="31">
        <f>H34*2-50</f>
        <v>1840</v>
      </c>
      <c r="I35" s="31">
        <f>I34*2-50</f>
        <v>2040</v>
      </c>
      <c r="J35" s="31">
        <f>J34*2</f>
        <v>2290</v>
      </c>
      <c r="K35" s="31">
        <f>K34*2</f>
        <v>2690</v>
      </c>
      <c r="L35" s="14"/>
      <c r="M35" s="29"/>
      <c r="O35" s="8"/>
      <c r="P35" s="9"/>
    </row>
    <row r="36" spans="2:16" ht="12.75">
      <c r="B36" s="6"/>
      <c r="C36" s="32" t="s">
        <v>44</v>
      </c>
      <c r="D36" s="28">
        <f>740+640+40*3+10</f>
        <v>1510</v>
      </c>
      <c r="E36" s="28">
        <f>790+690+40*3+10</f>
        <v>1610</v>
      </c>
      <c r="F36" s="28">
        <f>840*2+40*3+10</f>
        <v>1810</v>
      </c>
      <c r="G36" s="28">
        <f>940*2+50*3+10</f>
        <v>2040</v>
      </c>
      <c r="H36" s="28">
        <f>990*2+50*3+10</f>
        <v>2140</v>
      </c>
      <c r="I36" s="28">
        <f>1040*2+50*3+10</f>
        <v>2240</v>
      </c>
      <c r="J36" s="28">
        <f>1140+1140+50*3+10</f>
        <v>2440</v>
      </c>
      <c r="K36" s="28">
        <f>1240+1240+50*3+10</f>
        <v>2640</v>
      </c>
      <c r="L36" s="33" t="s">
        <v>45</v>
      </c>
      <c r="M36" s="29"/>
      <c r="O36" s="8"/>
      <c r="P36" s="9"/>
    </row>
    <row r="37" spans="2:16" ht="12.75">
      <c r="B37" s="6"/>
      <c r="C37" s="23" t="s">
        <v>46</v>
      </c>
      <c r="D37" s="31">
        <f>D35-60*2</f>
        <v>890</v>
      </c>
      <c r="E37" s="31">
        <f>E35-60*2</f>
        <v>1090</v>
      </c>
      <c r="F37" s="31">
        <f>F35-60*2</f>
        <v>1290</v>
      </c>
      <c r="G37" s="31">
        <f>G35-70*2</f>
        <v>1500</v>
      </c>
      <c r="H37" s="31">
        <f>H35-70*2</f>
        <v>1700</v>
      </c>
      <c r="I37" s="31">
        <f>I35-70*2</f>
        <v>1900</v>
      </c>
      <c r="J37" s="31">
        <f>J35-70*2</f>
        <v>2150</v>
      </c>
      <c r="K37" s="31">
        <f>K35-70*2</f>
        <v>2550</v>
      </c>
      <c r="L37" s="29"/>
      <c r="M37" s="29"/>
      <c r="N37" s="34"/>
      <c r="O37" s="8"/>
      <c r="P37" s="9"/>
    </row>
    <row r="38" spans="2:16" ht="12.75">
      <c r="B38" s="6"/>
      <c r="C38" s="32" t="s">
        <v>47</v>
      </c>
      <c r="D38" s="28">
        <f>(D34-40-60*2-5)/2</f>
        <v>180</v>
      </c>
      <c r="E38" s="28">
        <f>(E34-40-60*2-5)/2</f>
        <v>230</v>
      </c>
      <c r="F38" s="28">
        <f>(F34-40-60*2-5)/2</f>
        <v>280</v>
      </c>
      <c r="G38" s="28">
        <f>(G34-40-70*2-5)/2</f>
        <v>330</v>
      </c>
      <c r="H38" s="28">
        <f>(H34-40-70*2-5)/2</f>
        <v>380</v>
      </c>
      <c r="I38" s="28">
        <f>(I34-40-70*2-5)/2</f>
        <v>430</v>
      </c>
      <c r="J38" s="28">
        <f>(J34-40-70*2-5)/2</f>
        <v>480</v>
      </c>
      <c r="K38" s="28">
        <f>(K34-40-70*2-5)/2</f>
        <v>580</v>
      </c>
      <c r="L38" s="29"/>
      <c r="M38" s="29"/>
      <c r="N38" s="34"/>
      <c r="O38" s="8"/>
      <c r="P38" s="9"/>
    </row>
    <row r="39" spans="2:16" ht="12.75">
      <c r="B39" s="6"/>
      <c r="C39" s="23" t="s">
        <v>48</v>
      </c>
      <c r="D39" s="25" t="s">
        <v>49</v>
      </c>
      <c r="E39" s="25" t="s">
        <v>50</v>
      </c>
      <c r="F39" s="25" t="s">
        <v>51</v>
      </c>
      <c r="G39" s="25" t="s">
        <v>52</v>
      </c>
      <c r="H39" s="25" t="s">
        <v>53</v>
      </c>
      <c r="I39" s="25" t="s">
        <v>54</v>
      </c>
      <c r="J39" s="25" t="s">
        <v>55</v>
      </c>
      <c r="K39" s="25" t="s">
        <v>56</v>
      </c>
      <c r="L39" s="35"/>
      <c r="M39" s="35"/>
      <c r="N39" s="26"/>
      <c r="O39" s="8"/>
      <c r="P39" s="9"/>
    </row>
    <row r="40" spans="2:16" ht="12.75">
      <c r="B40" s="6"/>
      <c r="C40" s="32" t="s">
        <v>57</v>
      </c>
      <c r="D40" s="36" t="s">
        <v>49</v>
      </c>
      <c r="E40" s="36" t="s">
        <v>58</v>
      </c>
      <c r="F40" s="36" t="s">
        <v>52</v>
      </c>
      <c r="G40" s="36" t="s">
        <v>53</v>
      </c>
      <c r="H40" s="36" t="s">
        <v>54</v>
      </c>
      <c r="I40" s="36" t="s">
        <v>55</v>
      </c>
      <c r="J40" s="36" t="s">
        <v>56</v>
      </c>
      <c r="K40" s="36" t="s">
        <v>59</v>
      </c>
      <c r="L40" s="35"/>
      <c r="M40" s="35"/>
      <c r="N40" s="8"/>
      <c r="O40" s="8"/>
      <c r="P40" s="9"/>
    </row>
    <row r="41" spans="1:16" ht="12.75">
      <c r="A41" s="37"/>
      <c r="B41" s="38"/>
      <c r="C41" s="39" t="s">
        <v>60</v>
      </c>
      <c r="D41" s="40"/>
      <c r="E41" s="40"/>
      <c r="F41" s="40"/>
      <c r="G41" s="40"/>
      <c r="H41" s="40"/>
      <c r="I41" s="39"/>
      <c r="J41" s="40"/>
      <c r="K41" s="40"/>
      <c r="L41" s="40"/>
      <c r="M41" s="40"/>
      <c r="N41" s="40"/>
      <c r="O41" s="40"/>
      <c r="P41" s="41"/>
    </row>
  </sheetData>
  <printOptions/>
  <pageMargins left="0.39375" right="0" top="0.7875" bottom="0.19652777777777777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Poltavcev</dc:creator>
  <cp:keywords/>
  <dc:description/>
  <cp:lastModifiedBy/>
  <cp:lastPrinted>2004-01-22T10:29:23Z</cp:lastPrinted>
  <dcterms:created xsi:type="dcterms:W3CDTF">2000-10-29T12:12:42Z</dcterms:created>
  <dcterms:modified xsi:type="dcterms:W3CDTF">2012-08-07T06:54:53Z</dcterms:modified>
  <cp:category/>
  <cp:version/>
  <cp:contentType/>
  <cp:contentStatus/>
</cp:coreProperties>
</file>